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5" r:id="rId6"/>
  </sheets>
  <definedNames>
    <definedName name="_xlnm._FilterDatabase" localSheetId="5" hidden="1">Atividades!$A$7:$C$1322</definedName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K9" i="25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7"/>
  <c r="K8"/>
  <c r="I108"/>
  <c r="C108"/>
  <c r="BE22" i="2" l="1"/>
  <c r="BE23" s="1"/>
  <c r="BE24" s="1"/>
  <c r="BE25" s="1"/>
  <c r="BE26" s="1"/>
  <c r="BE27" s="1"/>
  <c r="BE28" s="1"/>
  <c r="BE29" s="1"/>
  <c r="BE30" s="1"/>
  <c r="BE31" s="1"/>
  <c r="BE32" s="1"/>
  <c r="BE33" s="1"/>
  <c r="BE34" s="1"/>
  <c r="BE35" s="1"/>
  <c r="BE36" s="1"/>
  <c r="BE37" s="1"/>
  <c r="BE38" s="1"/>
  <c r="BE39" s="1"/>
  <c r="BE40" s="1"/>
  <c r="BE41" s="1"/>
  <c r="BE42" s="1"/>
  <c r="BE43" s="1"/>
  <c r="BE44" s="1"/>
  <c r="BE45" s="1"/>
  <c r="BE46" s="1"/>
  <c r="BE47" s="1"/>
  <c r="BE48" s="1"/>
  <c r="BE49" s="1"/>
  <c r="BE50" s="1"/>
  <c r="BE51" s="1"/>
  <c r="BE52" s="1"/>
  <c r="BE53" s="1"/>
  <c r="BE54" s="1"/>
  <c r="BE55" s="1"/>
  <c r="BE56" s="1"/>
  <c r="BE57" s="1"/>
  <c r="BE58" s="1"/>
  <c r="BE59" s="1"/>
  <c r="BE60" s="1"/>
  <c r="BE61" s="1"/>
  <c r="BE62" s="1"/>
  <c r="BE63" s="1"/>
  <c r="BE64" s="1"/>
  <c r="BE65" s="1"/>
  <c r="BE66" s="1"/>
  <c r="BE67" s="1"/>
  <c r="BE68" s="1"/>
  <c r="BE69" s="1"/>
  <c r="BE70" s="1"/>
  <c r="BE71" s="1"/>
  <c r="BE72" s="1"/>
  <c r="BE73" s="1"/>
  <c r="BE74" s="1"/>
  <c r="BE75" s="1"/>
  <c r="BE76" s="1"/>
  <c r="BE77" s="1"/>
  <c r="BE78" s="1"/>
  <c r="BE79" s="1"/>
  <c r="BE80" s="1"/>
  <c r="BE81" s="1"/>
  <c r="BE82" s="1"/>
  <c r="BE83" s="1"/>
  <c r="BE84" s="1"/>
  <c r="BE85" s="1"/>
  <c r="BE21"/>
  <c r="AX22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1"/>
  <c r="BH86"/>
  <c r="AQ22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AQ37" s="1"/>
  <c r="AQ38" s="1"/>
  <c r="AQ39" s="1"/>
  <c r="AQ40" s="1"/>
  <c r="AQ41" s="1"/>
  <c r="AQ42" s="1"/>
  <c r="AQ43" s="1"/>
  <c r="AQ44" s="1"/>
  <c r="AQ45" s="1"/>
  <c r="AQ46" s="1"/>
  <c r="AQ47" s="1"/>
  <c r="AQ48" s="1"/>
  <c r="AQ49" s="1"/>
  <c r="AQ50" s="1"/>
  <c r="AQ51" s="1"/>
  <c r="AQ52" s="1"/>
  <c r="AQ53" s="1"/>
  <c r="AQ54" s="1"/>
  <c r="AQ55" s="1"/>
  <c r="AQ56" s="1"/>
  <c r="AQ57" s="1"/>
  <c r="AQ58" s="1"/>
  <c r="AQ59" s="1"/>
  <c r="AQ60" s="1"/>
  <c r="AQ61" s="1"/>
  <c r="AQ62" s="1"/>
  <c r="AQ63" s="1"/>
  <c r="AQ64" s="1"/>
  <c r="AQ65" s="1"/>
  <c r="AQ66" s="1"/>
  <c r="AQ67" s="1"/>
  <c r="AQ68" s="1"/>
  <c r="AQ69" s="1"/>
  <c r="AQ70" s="1"/>
  <c r="AQ71" s="1"/>
  <c r="AQ72" s="1"/>
  <c r="AQ73" s="1"/>
  <c r="AQ74" s="1"/>
  <c r="AQ75" s="1"/>
  <c r="AQ76" s="1"/>
  <c r="AQ77" s="1"/>
  <c r="AQ78" s="1"/>
  <c r="AQ79" s="1"/>
  <c r="AQ80" s="1"/>
  <c r="AQ81" s="1"/>
  <c r="AQ82" s="1"/>
  <c r="AQ83" s="1"/>
  <c r="AQ84" s="1"/>
  <c r="AQ85" s="1"/>
  <c r="AQ86" s="1"/>
  <c r="AQ87" s="1"/>
  <c r="AQ88" s="1"/>
  <c r="AQ89" s="1"/>
  <c r="AQ90" s="1"/>
  <c r="AQ91" s="1"/>
  <c r="AQ92" s="1"/>
  <c r="AQ93" s="1"/>
  <c r="AQ94" s="1"/>
  <c r="AQ95" s="1"/>
  <c r="AQ96" s="1"/>
  <c r="AQ97" s="1"/>
  <c r="AQ98" s="1"/>
  <c r="AQ99" s="1"/>
  <c r="AQ100" s="1"/>
  <c r="AQ101" s="1"/>
  <c r="AQ102" s="1"/>
  <c r="AQ103" s="1"/>
  <c r="AQ104" s="1"/>
  <c r="AQ105" s="1"/>
  <c r="AQ106" s="1"/>
  <c r="AQ107" s="1"/>
  <c r="AQ108" s="1"/>
  <c r="AQ109" s="1"/>
  <c r="AQ110" s="1"/>
  <c r="AQ111" s="1"/>
  <c r="AQ112" s="1"/>
  <c r="AQ113" s="1"/>
  <c r="AQ114" s="1"/>
  <c r="AQ115" s="1"/>
  <c r="AQ116" s="1"/>
  <c r="AQ117" s="1"/>
  <c r="AQ118" s="1"/>
  <c r="AQ119" s="1"/>
  <c r="AQ120" s="1"/>
  <c r="AQ121" s="1"/>
  <c r="AQ122" s="1"/>
  <c r="AQ123" s="1"/>
  <c r="AQ124" s="1"/>
  <c r="AQ125" s="1"/>
  <c r="AQ126" s="1"/>
  <c r="AQ127" s="1"/>
  <c r="AQ128" s="1"/>
  <c r="AQ129" s="1"/>
  <c r="AQ130" s="1"/>
  <c r="AQ131" s="1"/>
  <c r="AQ132" s="1"/>
  <c r="AQ133" s="1"/>
  <c r="AQ21"/>
  <c r="AJ22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AJ82" s="1"/>
  <c r="AJ83" s="1"/>
  <c r="AJ84" s="1"/>
  <c r="AJ85" s="1"/>
  <c r="AJ86" s="1"/>
  <c r="AJ87" s="1"/>
  <c r="AJ88" s="1"/>
  <c r="AJ89" s="1"/>
  <c r="AJ90" s="1"/>
  <c r="AJ91" s="1"/>
  <c r="AJ92" s="1"/>
  <c r="AJ93" s="1"/>
  <c r="AJ94" s="1"/>
  <c r="AJ95" s="1"/>
  <c r="AJ96" s="1"/>
  <c r="AJ97" s="1"/>
  <c r="AJ98" s="1"/>
  <c r="AJ99" s="1"/>
  <c r="AJ100" s="1"/>
  <c r="AJ101" s="1"/>
  <c r="AJ102" s="1"/>
  <c r="AJ103" s="1"/>
  <c r="AJ104" s="1"/>
  <c r="AJ105" s="1"/>
  <c r="AJ106" s="1"/>
  <c r="AJ107" s="1"/>
  <c r="AJ108" s="1"/>
  <c r="AJ21"/>
  <c r="AC22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21"/>
  <c r="V22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21"/>
  <c r="O22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21"/>
  <c r="H22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21"/>
  <c r="F22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20"/>
  <c r="N18" i="1"/>
  <c r="L18"/>
  <c r="I8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6"/>
  <c r="H33"/>
  <c r="D33"/>
  <c r="C33"/>
  <c r="D873" i="2"/>
  <c r="E153" s="1"/>
  <c r="E152" l="1"/>
  <c r="E639"/>
  <c r="E29"/>
  <c r="E185"/>
  <c r="E584"/>
  <c r="E795"/>
  <c r="E666"/>
  <c r="E198"/>
  <c r="E482"/>
  <c r="E575"/>
  <c r="E159"/>
  <c r="E442"/>
  <c r="E759"/>
  <c r="E861"/>
  <c r="E115"/>
  <c r="E418"/>
  <c r="E228"/>
  <c r="E500"/>
  <c r="E772"/>
  <c r="E375"/>
  <c r="E32"/>
  <c r="E348"/>
  <c r="E299"/>
  <c r="E642"/>
  <c r="E533"/>
  <c r="E664"/>
  <c r="E254"/>
  <c r="E792"/>
  <c r="E195"/>
  <c r="E381"/>
  <c r="E439"/>
  <c r="E658"/>
  <c r="E565"/>
  <c r="E589"/>
  <c r="E417"/>
  <c r="E234"/>
  <c r="E611"/>
  <c r="E52"/>
  <c r="E709"/>
  <c r="E233"/>
  <c r="E106"/>
  <c r="E212"/>
  <c r="E84"/>
  <c r="E444"/>
  <c r="E570"/>
  <c r="E111"/>
  <c r="E318"/>
  <c r="E86"/>
  <c r="E782"/>
  <c r="E662"/>
  <c r="E57"/>
  <c r="E224"/>
  <c r="E799"/>
  <c r="E109"/>
  <c r="E494"/>
  <c r="E289"/>
  <c r="E383"/>
  <c r="E343"/>
  <c r="E840"/>
  <c r="E868"/>
  <c r="E172"/>
  <c r="E300"/>
  <c r="E735"/>
  <c r="E507"/>
  <c r="E681"/>
  <c r="E434"/>
  <c r="E778"/>
  <c r="E459"/>
  <c r="E430"/>
  <c r="E594"/>
  <c r="E811"/>
  <c r="E593"/>
  <c r="E230"/>
  <c r="E659"/>
  <c r="E630"/>
  <c r="E330"/>
  <c r="E358"/>
  <c r="E369"/>
  <c r="E577"/>
  <c r="E184"/>
  <c r="E291"/>
  <c r="E379"/>
  <c r="E785"/>
  <c r="E863"/>
  <c r="E867"/>
  <c r="E69"/>
  <c r="E370"/>
  <c r="E134"/>
  <c r="E591"/>
  <c r="E457"/>
  <c r="E223"/>
  <c r="E326"/>
  <c r="E862"/>
  <c r="E411"/>
  <c r="E287"/>
  <c r="E649"/>
  <c r="E313"/>
  <c r="E726"/>
  <c r="E395"/>
  <c r="E419"/>
  <c r="E700"/>
  <c r="E634"/>
  <c r="E123"/>
  <c r="E144"/>
  <c r="E301"/>
  <c r="E133"/>
  <c r="E554"/>
  <c r="E821"/>
  <c r="E866"/>
  <c r="E870"/>
  <c r="E504"/>
  <c r="E467"/>
  <c r="E857"/>
  <c r="E645"/>
  <c r="E698"/>
  <c r="E537"/>
  <c r="E325"/>
  <c r="E856"/>
  <c r="E802"/>
  <c r="E122"/>
  <c r="E779"/>
  <c r="E602"/>
  <c r="E397"/>
  <c r="E75"/>
  <c r="E237"/>
  <c r="E842"/>
  <c r="E209"/>
  <c r="E364"/>
  <c r="E324"/>
  <c r="E745"/>
  <c r="E401"/>
  <c r="E643"/>
  <c r="E221"/>
  <c r="E281"/>
  <c r="E460"/>
  <c r="E536"/>
  <c r="E34"/>
  <c r="E597"/>
  <c r="E256"/>
  <c r="E331"/>
  <c r="E125"/>
  <c r="E612"/>
  <c r="E297"/>
  <c r="E865"/>
  <c r="E68"/>
  <c r="E309"/>
  <c r="E790"/>
  <c r="E246"/>
  <c r="E253"/>
  <c r="E72"/>
  <c r="E414"/>
  <c r="E355"/>
  <c r="E244"/>
  <c r="E203"/>
  <c r="E757"/>
  <c r="E512"/>
  <c r="E188"/>
  <c r="E119"/>
  <c r="E79"/>
  <c r="E295"/>
  <c r="E344"/>
  <c r="E739"/>
  <c r="E150"/>
  <c r="E120"/>
  <c r="E242"/>
  <c r="E73"/>
  <c r="E167"/>
  <c r="E407"/>
  <c r="E478"/>
  <c r="E670"/>
  <c r="E350"/>
  <c r="E523"/>
  <c r="E387"/>
  <c r="E292"/>
  <c r="E489"/>
  <c r="E547"/>
  <c r="E516"/>
  <c r="E669"/>
  <c r="E354"/>
  <c r="E78"/>
  <c r="E860"/>
  <c r="E506"/>
  <c r="E408"/>
  <c r="E610"/>
  <c r="E714"/>
  <c r="E592"/>
  <c r="E550"/>
  <c r="E280"/>
  <c r="E245"/>
  <c r="E817"/>
  <c r="E154"/>
  <c r="E487"/>
  <c r="E286"/>
  <c r="E851"/>
  <c r="E110"/>
  <c r="E171"/>
  <c r="E541"/>
  <c r="E366"/>
  <c r="E576"/>
  <c r="E279"/>
  <c r="E776"/>
  <c r="E545"/>
  <c r="E796"/>
  <c r="E873"/>
  <c r="E322"/>
  <c r="E544"/>
  <c r="E349"/>
  <c r="E646"/>
  <c r="E63"/>
  <c r="E828"/>
  <c r="E82"/>
  <c r="E706"/>
  <c r="E38"/>
  <c r="E775"/>
  <c r="E273"/>
  <c r="E30"/>
  <c r="E425"/>
  <c r="E357"/>
  <c r="E527"/>
  <c r="E495"/>
  <c r="E719"/>
  <c r="E638"/>
  <c r="E747"/>
  <c r="E834"/>
  <c r="E819"/>
  <c r="E535"/>
  <c r="E58"/>
  <c r="E247"/>
  <c r="E623"/>
  <c r="E603"/>
  <c r="E725"/>
  <c r="E855"/>
  <c r="E553"/>
  <c r="E463"/>
  <c r="E402"/>
  <c r="E476"/>
  <c r="E462"/>
  <c r="E723"/>
  <c r="E146"/>
  <c r="E502"/>
  <c r="E261"/>
  <c r="E216"/>
  <c r="E336"/>
  <c r="E229"/>
  <c r="E269"/>
  <c r="E98"/>
  <c r="E92"/>
  <c r="E524"/>
  <c r="E621"/>
  <c r="E721"/>
  <c r="E338"/>
  <c r="E44"/>
  <c r="E42"/>
  <c r="E818"/>
  <c r="E466"/>
  <c r="E424"/>
  <c r="E61"/>
  <c r="E596"/>
  <c r="E841"/>
  <c r="E305"/>
  <c r="E864"/>
  <c r="E393"/>
  <c r="E248"/>
  <c r="E581"/>
  <c r="E139"/>
  <c r="E360"/>
  <c r="E561"/>
  <c r="E138"/>
  <c r="E412"/>
  <c r="E768"/>
  <c r="E557"/>
  <c r="E752"/>
  <c r="E422"/>
  <c r="E716"/>
  <c r="E438"/>
  <c r="E43"/>
  <c r="E404"/>
  <c r="E218"/>
  <c r="E385"/>
  <c r="E831"/>
  <c r="E522"/>
  <c r="E474"/>
  <c r="E392"/>
  <c r="E854"/>
  <c r="E812"/>
  <c r="E595"/>
  <c r="E616"/>
  <c r="E155"/>
  <c r="E668"/>
  <c r="E555"/>
  <c r="E31"/>
  <c r="E551"/>
  <c r="E619"/>
  <c r="E734"/>
  <c r="E756"/>
  <c r="E315"/>
  <c r="E112"/>
  <c r="E743"/>
  <c r="E372"/>
  <c r="E679"/>
  <c r="E733"/>
  <c r="E179"/>
  <c r="E615"/>
  <c r="E81"/>
  <c r="E558"/>
  <c r="E750"/>
  <c r="E803"/>
  <c r="E169"/>
  <c r="E241"/>
  <c r="E653"/>
  <c r="E128"/>
  <c r="E632"/>
  <c r="E509"/>
  <c r="E727"/>
  <c r="E94"/>
  <c r="E431"/>
  <c r="E308"/>
  <c r="E274"/>
  <c r="E839"/>
  <c r="E47"/>
  <c r="E822"/>
  <c r="E100"/>
  <c r="E202"/>
  <c r="E145"/>
  <c r="E572"/>
  <c r="E647"/>
  <c r="E20"/>
  <c r="E845"/>
  <c r="E278"/>
  <c r="E183"/>
  <c r="E614"/>
  <c r="E546"/>
  <c r="E199"/>
  <c r="E175"/>
  <c r="E257"/>
  <c r="E222"/>
  <c r="E272"/>
  <c r="E97"/>
  <c r="E742"/>
  <c r="E712"/>
  <c r="E859"/>
  <c r="E204"/>
  <c r="E333"/>
  <c r="E567"/>
  <c r="E264"/>
  <c r="E420"/>
  <c r="E102"/>
  <c r="E156"/>
  <c r="E294"/>
  <c r="E142"/>
  <c r="E654"/>
  <c r="E56"/>
  <c r="E815"/>
  <c r="E275"/>
  <c r="E263"/>
  <c r="E641"/>
  <c r="E559"/>
  <c r="E217"/>
  <c r="E600"/>
  <c r="E368"/>
  <c r="E761"/>
  <c r="E21"/>
  <c r="E751"/>
  <c r="E39"/>
  <c r="E786"/>
  <c r="E470"/>
  <c r="E713"/>
  <c r="E140"/>
  <c r="E542"/>
  <c r="E585"/>
  <c r="E843"/>
  <c r="E636"/>
  <c r="E569"/>
  <c r="E830"/>
  <c r="E258"/>
  <c r="E847"/>
  <c r="E213"/>
  <c r="E259"/>
  <c r="E704"/>
  <c r="E415"/>
  <c r="E798"/>
  <c r="E231"/>
  <c r="E362"/>
  <c r="E510"/>
  <c r="E564"/>
  <c r="E276"/>
  <c r="E465"/>
  <c r="E473"/>
  <c r="E302"/>
  <c r="E182"/>
  <c r="E196"/>
  <c r="E108"/>
  <c r="E586"/>
  <c r="E160"/>
  <c r="E33"/>
  <c r="E85"/>
  <c r="E243"/>
  <c r="E517"/>
  <c r="E587"/>
  <c r="E443"/>
  <c r="E340"/>
  <c r="E225"/>
  <c r="E416"/>
  <c r="E186"/>
  <c r="E367"/>
  <c r="E283"/>
  <c r="E454"/>
  <c r="E707"/>
  <c r="E121"/>
  <c r="E70"/>
  <c r="E652"/>
  <c r="E526"/>
  <c r="E767"/>
  <c r="E267"/>
  <c r="E129"/>
  <c r="E781"/>
  <c r="E687"/>
  <c r="E76"/>
  <c r="E455"/>
  <c r="E413"/>
  <c r="E529"/>
  <c r="E304"/>
  <c r="E674"/>
  <c r="E48"/>
  <c r="E530"/>
  <c r="E207"/>
  <c r="E251"/>
  <c r="E118"/>
  <c r="E296"/>
  <c r="E836"/>
  <c r="E769"/>
  <c r="E363"/>
  <c r="E648"/>
  <c r="E255"/>
  <c r="E573"/>
  <c r="E789"/>
  <c r="E518"/>
  <c r="E813"/>
  <c r="E601"/>
  <c r="E688"/>
  <c r="E206"/>
  <c r="E377"/>
  <c r="E762"/>
  <c r="E728"/>
  <c r="E114"/>
  <c r="E682"/>
  <c r="E312"/>
  <c r="E214"/>
  <c r="E158"/>
  <c r="E832"/>
  <c r="E36"/>
  <c r="E770"/>
  <c r="E705"/>
  <c r="E380"/>
  <c r="E729"/>
  <c r="E319"/>
  <c r="E663"/>
  <c r="E741"/>
  <c r="E491"/>
  <c r="E428"/>
  <c r="E137"/>
  <c r="E37"/>
  <c r="E827"/>
  <c r="E323"/>
  <c r="E197"/>
  <c r="E838"/>
  <c r="E613"/>
  <c r="E347"/>
  <c r="E429"/>
  <c r="E532"/>
  <c r="E618"/>
  <c r="E317"/>
  <c r="E441"/>
  <c r="E307"/>
  <c r="E389"/>
  <c r="E107"/>
  <c r="E697"/>
  <c r="E801"/>
  <c r="E598"/>
  <c r="E164"/>
  <c r="E640"/>
  <c r="E451"/>
  <c r="E352"/>
  <c r="E563"/>
  <c r="E165"/>
  <c r="E520"/>
  <c r="E105"/>
  <c r="E390"/>
  <c r="E382"/>
  <c r="E823"/>
  <c r="E694"/>
  <c r="E711"/>
  <c r="E45"/>
  <c r="E493"/>
  <c r="E376"/>
  <c r="E738"/>
  <c r="E426"/>
  <c r="E540"/>
  <c r="E341"/>
  <c r="E211"/>
  <c r="E328"/>
  <c r="E117"/>
  <c r="E163"/>
  <c r="E498"/>
  <c r="E361"/>
  <c r="E240"/>
  <c r="E170"/>
  <c r="E166"/>
  <c r="E458"/>
  <c r="E760"/>
  <c r="E626"/>
  <c r="E265"/>
  <c r="E464"/>
  <c r="E132"/>
  <c r="E400"/>
  <c r="E329"/>
  <c r="E136"/>
  <c r="E732"/>
  <c r="E176"/>
  <c r="E427"/>
  <c r="E568"/>
  <c r="E405"/>
  <c r="E825"/>
  <c r="E629"/>
  <c r="E816"/>
  <c r="E250"/>
  <c r="E810"/>
  <c r="E667"/>
  <c r="E846"/>
  <c r="E448"/>
  <c r="E147"/>
  <c r="E609"/>
  <c r="E604"/>
  <c r="E765"/>
  <c r="E766"/>
  <c r="E80"/>
  <c r="E342"/>
  <c r="E66"/>
  <c r="E277"/>
  <c r="E421"/>
  <c r="E499"/>
  <c r="E552"/>
  <c r="E703"/>
  <c r="E177"/>
  <c r="E391"/>
  <c r="E334"/>
  <c r="E627"/>
  <c r="E113"/>
  <c r="E660"/>
  <c r="E521"/>
  <c r="E453"/>
  <c r="E311"/>
  <c r="E852"/>
  <c r="E90"/>
  <c r="E853"/>
  <c r="E651"/>
  <c r="E680"/>
  <c r="E804"/>
  <c r="E560"/>
  <c r="E580"/>
  <c r="E655"/>
  <c r="E556"/>
  <c r="E787"/>
  <c r="E543"/>
  <c r="E835"/>
  <c r="E449"/>
  <c r="E28"/>
  <c r="E60"/>
  <c r="E373"/>
  <c r="E327"/>
  <c r="E479"/>
  <c r="E173"/>
  <c r="E359"/>
  <c r="E270"/>
  <c r="E161"/>
  <c r="E374"/>
  <c r="E656"/>
  <c r="E661"/>
  <c r="E423"/>
  <c r="E252"/>
  <c r="E708"/>
  <c r="E848"/>
  <c r="E356"/>
  <c r="E95"/>
  <c r="E384"/>
  <c r="E849"/>
  <c r="E673"/>
  <c r="E174"/>
  <c r="E826"/>
  <c r="E104"/>
  <c r="E268"/>
  <c r="E298"/>
  <c r="E578"/>
  <c r="E637"/>
  <c r="E736"/>
  <c r="E605"/>
  <c r="E461"/>
  <c r="E346"/>
  <c r="E471"/>
  <c r="E508"/>
  <c r="E548"/>
  <c r="E77"/>
  <c r="E25"/>
  <c r="E633"/>
  <c r="E143"/>
  <c r="E617"/>
  <c r="E744"/>
  <c r="E758"/>
  <c r="E67"/>
  <c r="E717"/>
  <c r="E126"/>
  <c r="E582"/>
  <c r="E480"/>
  <c r="E513"/>
  <c r="E657"/>
  <c r="E181"/>
  <c r="E435"/>
  <c r="E837"/>
  <c r="E588"/>
  <c r="E200"/>
  <c r="E671"/>
  <c r="E87"/>
  <c r="E371"/>
  <c r="E791"/>
  <c r="E814"/>
  <c r="E805"/>
  <c r="E481"/>
  <c r="E284"/>
  <c r="E271"/>
  <c r="E65"/>
  <c r="E440"/>
  <c r="E293"/>
  <c r="E675"/>
  <c r="E303"/>
  <c r="E162"/>
  <c r="E194"/>
  <c r="E26"/>
  <c r="E631"/>
  <c r="E409"/>
  <c r="E189"/>
  <c r="E665"/>
  <c r="E806"/>
  <c r="E201"/>
  <c r="E497"/>
  <c r="E793"/>
  <c r="E525"/>
  <c r="E445"/>
  <c r="E676"/>
  <c r="E101"/>
  <c r="E746"/>
  <c r="E583"/>
  <c r="E730"/>
  <c r="E571"/>
  <c r="E869"/>
  <c r="E690"/>
  <c r="E130"/>
  <c r="E394"/>
  <c r="E314"/>
  <c r="E83"/>
  <c r="E485"/>
  <c r="E590"/>
  <c r="E235"/>
  <c r="E141"/>
  <c r="E718"/>
  <c r="E74"/>
  <c r="E332"/>
  <c r="E774"/>
  <c r="E71"/>
  <c r="E403"/>
  <c r="E549"/>
  <c r="E820"/>
  <c r="E693"/>
  <c r="E710"/>
  <c r="E249"/>
  <c r="E238"/>
  <c r="E763"/>
  <c r="E406"/>
  <c r="E606"/>
  <c r="E410"/>
  <c r="E288"/>
  <c r="E321"/>
  <c r="E607"/>
  <c r="E53"/>
  <c r="E22"/>
  <c r="E672"/>
  <c r="E858"/>
  <c r="E131"/>
  <c r="E484"/>
  <c r="E59"/>
  <c r="E398"/>
  <c r="E829"/>
  <c r="E566"/>
  <c r="E755"/>
  <c r="E337"/>
  <c r="E54"/>
  <c r="E180"/>
  <c r="E436"/>
  <c r="E749"/>
  <c r="E365"/>
  <c r="E685"/>
  <c r="E678"/>
  <c r="E46"/>
  <c r="E650"/>
  <c r="E306"/>
  <c r="E215"/>
  <c r="E505"/>
  <c r="E345"/>
  <c r="E625"/>
  <c r="E24"/>
  <c r="E91"/>
  <c r="E437"/>
  <c r="E472"/>
  <c r="E695"/>
  <c r="E777"/>
  <c r="E780"/>
  <c r="E808"/>
  <c r="E339"/>
  <c r="E701"/>
  <c r="E731"/>
  <c r="E96"/>
  <c r="E226"/>
  <c r="E320"/>
  <c r="E447"/>
  <c r="E764"/>
  <c r="E486"/>
  <c r="E432"/>
  <c r="E824"/>
  <c r="E399"/>
  <c r="E310"/>
  <c r="E127"/>
  <c r="E469"/>
  <c r="E809"/>
  <c r="E784"/>
  <c r="E35"/>
  <c r="E232"/>
  <c r="E168"/>
  <c r="E88"/>
  <c r="E579"/>
  <c r="E748"/>
  <c r="E754"/>
  <c r="E677"/>
  <c r="E624"/>
  <c r="E684"/>
  <c r="E691"/>
  <c r="E622"/>
  <c r="E608"/>
  <c r="E737"/>
  <c r="E40"/>
  <c r="E205"/>
  <c r="E720"/>
  <c r="E635"/>
  <c r="E386"/>
  <c r="E151"/>
  <c r="E468"/>
  <c r="E50"/>
  <c r="E872"/>
  <c r="E539"/>
  <c r="E538"/>
  <c r="E456"/>
  <c r="E699"/>
  <c r="E794"/>
  <c r="E103"/>
  <c r="E220"/>
  <c r="E483"/>
  <c r="E644"/>
  <c r="E773"/>
  <c r="E692"/>
  <c r="E157"/>
  <c r="E503"/>
  <c r="E807"/>
  <c r="E378"/>
  <c r="E446"/>
  <c r="E266"/>
  <c r="E683"/>
  <c r="E689"/>
  <c r="E149"/>
  <c r="E753"/>
  <c r="E724"/>
  <c r="E351"/>
  <c r="E262"/>
  <c r="E534"/>
  <c r="E41"/>
  <c r="E574"/>
  <c r="E833"/>
  <c r="E501"/>
  <c r="E871"/>
  <c r="E316"/>
  <c r="E396"/>
  <c r="E99"/>
  <c r="E771"/>
  <c r="E450"/>
  <c r="E722"/>
  <c r="E800"/>
  <c r="E93"/>
  <c r="E208"/>
  <c r="E740"/>
  <c r="E116"/>
  <c r="E850"/>
  <c r="E531"/>
  <c r="E519"/>
  <c r="E51"/>
  <c r="E239"/>
  <c r="E783"/>
  <c r="E187"/>
  <c r="E475"/>
  <c r="E562"/>
  <c r="E285"/>
  <c r="E219"/>
  <c r="E620"/>
  <c r="E388"/>
  <c r="E528"/>
  <c r="E23"/>
  <c r="E64"/>
  <c r="E511"/>
  <c r="E788"/>
  <c r="E62"/>
  <c r="E148"/>
  <c r="E192"/>
  <c r="E178"/>
  <c r="E260"/>
  <c r="E715"/>
  <c r="E686"/>
  <c r="E490"/>
  <c r="E335"/>
  <c r="E27"/>
  <c r="E477"/>
  <c r="E628"/>
  <c r="E55"/>
  <c r="E515"/>
  <c r="E290"/>
  <c r="E844"/>
  <c r="E797"/>
  <c r="E496"/>
  <c r="E488"/>
  <c r="E452"/>
  <c r="E191"/>
  <c r="E696"/>
  <c r="E227"/>
  <c r="E49"/>
  <c r="E193"/>
  <c r="E514"/>
  <c r="E702"/>
  <c r="E135"/>
  <c r="E433"/>
  <c r="E353"/>
  <c r="E190"/>
  <c r="E599"/>
  <c r="E236"/>
  <c r="E124"/>
  <c r="E210"/>
  <c r="E282"/>
  <c r="E492"/>
  <c r="E89"/>
  <c r="K162"/>
  <c r="G33" i="1"/>
  <c r="D11" i="25"/>
  <c r="H32" i="1"/>
  <c r="H13"/>
  <c r="H6"/>
  <c r="H27"/>
  <c r="H24"/>
  <c r="H14"/>
  <c r="H21"/>
  <c r="H22"/>
  <c r="H11"/>
  <c r="H20"/>
  <c r="H25"/>
  <c r="H17"/>
  <c r="H15"/>
  <c r="H7"/>
  <c r="D8"/>
  <c r="D9"/>
  <c r="D12"/>
  <c r="D13"/>
  <c r="D16"/>
  <c r="D17"/>
  <c r="D20"/>
  <c r="D21"/>
  <c r="D24"/>
  <c r="D25"/>
  <c r="D28"/>
  <c r="D29"/>
  <c r="D32"/>
  <c r="D100" i="25" l="1"/>
  <c r="D92"/>
  <c r="D84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105"/>
  <c r="D101"/>
  <c r="D97"/>
  <c r="D93"/>
  <c r="D89"/>
  <c r="D85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D108"/>
  <c r="D106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104"/>
  <c r="D96"/>
  <c r="D88"/>
  <c r="D7"/>
  <c r="E7" s="1"/>
  <c r="D107"/>
  <c r="D103"/>
  <c r="D99"/>
  <c r="D95"/>
  <c r="D91"/>
  <c r="D87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D6" i="1"/>
  <c r="D30"/>
  <c r="D26"/>
  <c r="D22"/>
  <c r="D18"/>
  <c r="D14"/>
  <c r="D10"/>
  <c r="H12"/>
  <c r="H30"/>
  <c r="H8"/>
  <c r="H18"/>
  <c r="H9"/>
  <c r="H31"/>
  <c r="H19"/>
  <c r="D31"/>
  <c r="D27"/>
  <c r="D23"/>
  <c r="D19"/>
  <c r="D15"/>
  <c r="D11"/>
  <c r="D7"/>
  <c r="H29"/>
  <c r="H26"/>
  <c r="H28"/>
  <c r="H23"/>
  <c r="H10"/>
  <c r="H16"/>
  <c r="E8" i="25" l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L23" i="2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5"/>
  <c r="L139"/>
  <c r="L143"/>
  <c r="L147"/>
  <c r="L151"/>
  <c r="L155"/>
  <c r="L159"/>
  <c r="L20"/>
  <c r="M20" s="1"/>
  <c r="L141"/>
  <c r="L36"/>
  <c r="L112"/>
  <c r="L144"/>
  <c r="L160"/>
  <c r="L22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4"/>
  <c r="L138"/>
  <c r="L142"/>
  <c r="L146"/>
  <c r="L150"/>
  <c r="L154"/>
  <c r="L158"/>
  <c r="L162"/>
  <c r="L21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7"/>
  <c r="L145"/>
  <c r="L149"/>
  <c r="L153"/>
  <c r="L157"/>
  <c r="L161"/>
  <c r="L24"/>
  <c r="L28"/>
  <c r="L32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6"/>
  <c r="L120"/>
  <c r="L124"/>
  <c r="L128"/>
  <c r="L132"/>
  <c r="L136"/>
  <c r="L140"/>
  <c r="L148"/>
  <c r="L152"/>
  <c r="L156"/>
  <c r="D5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6"/>
  <c r="BA208"/>
  <c r="L11"/>
  <c r="L5"/>
  <c r="L12"/>
  <c r="L8"/>
  <c r="M21" l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S9"/>
  <c r="S6"/>
  <c r="S12"/>
  <c r="S11"/>
  <c r="S8"/>
  <c r="S7"/>
  <c r="S10"/>
  <c r="L10"/>
  <c r="L13" s="1"/>
  <c r="L7"/>
  <c r="D12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4"/>
  <c r="BI28"/>
  <c r="BI32"/>
  <c r="BI36"/>
  <c r="BI40"/>
  <c r="BI44"/>
  <c r="BI48"/>
  <c r="BI52"/>
  <c r="BI56"/>
  <c r="BI60"/>
  <c r="BI64"/>
  <c r="BI68"/>
  <c r="BI72"/>
  <c r="BI76"/>
  <c r="BI80"/>
  <c r="BI84"/>
  <c r="BI23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J21" s="1"/>
  <c r="BJ22" s="1"/>
  <c r="BJ23" s="1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D1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1"/>
  <c r="BB95"/>
  <c r="BB99"/>
  <c r="BB103"/>
  <c r="BB107"/>
  <c r="BB111"/>
  <c r="BB115"/>
  <c r="BB119"/>
  <c r="BB123"/>
  <c r="BB127"/>
  <c r="BB131"/>
  <c r="BB135"/>
  <c r="BB139"/>
  <c r="BB143"/>
  <c r="BB147"/>
  <c r="BB151"/>
  <c r="BB155"/>
  <c r="BB159"/>
  <c r="BB163"/>
  <c r="BB167"/>
  <c r="BB171"/>
  <c r="BB175"/>
  <c r="BB179"/>
  <c r="BB183"/>
  <c r="BB187"/>
  <c r="BB191"/>
  <c r="BB195"/>
  <c r="BB199"/>
  <c r="BB203"/>
  <c r="BB207"/>
  <c r="BB22"/>
  <c r="BB26"/>
  <c r="BB30"/>
  <c r="BB34"/>
  <c r="BB38"/>
  <c r="BB42"/>
  <c r="BB46"/>
  <c r="BB50"/>
  <c r="BB54"/>
  <c r="BB58"/>
  <c r="BB62"/>
  <c r="BB66"/>
  <c r="BB70"/>
  <c r="BB74"/>
  <c r="BB78"/>
  <c r="BB82"/>
  <c r="BB86"/>
  <c r="BB90"/>
  <c r="BB94"/>
  <c r="BB98"/>
  <c r="BB102"/>
  <c r="BB106"/>
  <c r="BB110"/>
  <c r="BB114"/>
  <c r="BB118"/>
  <c r="BB122"/>
  <c r="BB126"/>
  <c r="BB130"/>
  <c r="BB134"/>
  <c r="BB138"/>
  <c r="BB142"/>
  <c r="BB146"/>
  <c r="BB150"/>
  <c r="BB154"/>
  <c r="BB158"/>
  <c r="BB162"/>
  <c r="BB166"/>
  <c r="BB170"/>
  <c r="BB174"/>
  <c r="BB178"/>
  <c r="BB182"/>
  <c r="BB186"/>
  <c r="BB190"/>
  <c r="BB194"/>
  <c r="BB198"/>
  <c r="BB202"/>
  <c r="BB206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D10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4"/>
  <c r="AU42"/>
  <c r="AU50"/>
  <c r="AU58"/>
  <c r="AU66"/>
  <c r="AU74"/>
  <c r="AU82"/>
  <c r="AU90"/>
  <c r="AU102"/>
  <c r="AU110"/>
  <c r="AU122"/>
  <c r="AU130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0"/>
  <c r="AV20" s="1"/>
  <c r="AU26"/>
  <c r="AU38"/>
  <c r="AU46"/>
  <c r="AU54"/>
  <c r="AU62"/>
  <c r="AU70"/>
  <c r="AU78"/>
  <c r="AU86"/>
  <c r="AU94"/>
  <c r="AU98"/>
  <c r="AU106"/>
  <c r="AU114"/>
  <c r="AU118"/>
  <c r="AU126"/>
  <c r="AU134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D9"/>
  <c r="AN21"/>
  <c r="AN25"/>
  <c r="AN29"/>
  <c r="AN33"/>
  <c r="AN37"/>
  <c r="AN41"/>
  <c r="AN45"/>
  <c r="AN49"/>
  <c r="AN53"/>
  <c r="AN57"/>
  <c r="AN61"/>
  <c r="AN65"/>
  <c r="AN69"/>
  <c r="AN73"/>
  <c r="AN77"/>
  <c r="AN81"/>
  <c r="AN85"/>
  <c r="AN89"/>
  <c r="AN93"/>
  <c r="AN97"/>
  <c r="AN101"/>
  <c r="AN105"/>
  <c r="AN109"/>
  <c r="AN23"/>
  <c r="AN35"/>
  <c r="AN43"/>
  <c r="AN51"/>
  <c r="AN59"/>
  <c r="AN67"/>
  <c r="AN79"/>
  <c r="AN87"/>
  <c r="AN95"/>
  <c r="AN103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O21" s="1"/>
  <c r="AO22" s="1"/>
  <c r="AO23" s="1"/>
  <c r="AO24" s="1"/>
  <c r="AO25" s="1"/>
  <c r="AO26" s="1"/>
  <c r="AO27" s="1"/>
  <c r="AO28" s="1"/>
  <c r="AO29" s="1"/>
  <c r="AO30" s="1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7"/>
  <c r="AN31"/>
  <c r="AN39"/>
  <c r="AN47"/>
  <c r="AN55"/>
  <c r="AN63"/>
  <c r="AN71"/>
  <c r="AN75"/>
  <c r="AN83"/>
  <c r="AN91"/>
  <c r="AN99"/>
  <c r="AN107"/>
  <c r="D8"/>
  <c r="AG24"/>
  <c r="AG28"/>
  <c r="AG32"/>
  <c r="AG36"/>
  <c r="AG20"/>
  <c r="AH20" s="1"/>
  <c r="AG21"/>
  <c r="AG29"/>
  <c r="AG33"/>
  <c r="AG37"/>
  <c r="AG23"/>
  <c r="AG27"/>
  <c r="AG31"/>
  <c r="AG35"/>
  <c r="AG39"/>
  <c r="AG22"/>
  <c r="AG26"/>
  <c r="AG30"/>
  <c r="AG34"/>
  <c r="AG38"/>
  <c r="AG25"/>
  <c r="D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AA21" s="1"/>
  <c r="AA22" s="1"/>
  <c r="Z24"/>
  <c r="Z28"/>
  <c r="Z36"/>
  <c r="Z40"/>
  <c r="Z48"/>
  <c r="Z56"/>
  <c r="Z64"/>
  <c r="Z76"/>
  <c r="Z84"/>
  <c r="Z96"/>
  <c r="Z104"/>
  <c r="Z120"/>
  <c r="Z132"/>
  <c r="Z140"/>
  <c r="Z148"/>
  <c r="Z160"/>
  <c r="Z168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5"/>
  <c r="Z139"/>
  <c r="Z143"/>
  <c r="Z147"/>
  <c r="Z151"/>
  <c r="Z155"/>
  <c r="Z159"/>
  <c r="Z163"/>
  <c r="Z167"/>
  <c r="Z171"/>
  <c r="Z175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32"/>
  <c r="Z44"/>
  <c r="Z52"/>
  <c r="Z60"/>
  <c r="Z68"/>
  <c r="Z72"/>
  <c r="Z80"/>
  <c r="Z88"/>
  <c r="Z92"/>
  <c r="Z100"/>
  <c r="Z108"/>
  <c r="Z112"/>
  <c r="Z116"/>
  <c r="Z124"/>
  <c r="Z128"/>
  <c r="Z136"/>
  <c r="Z144"/>
  <c r="Z152"/>
  <c r="Z156"/>
  <c r="Z164"/>
  <c r="Z172"/>
  <c r="Z176"/>
  <c r="D6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83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T21" s="1"/>
  <c r="S23"/>
  <c r="S27"/>
  <c r="S31"/>
  <c r="S35"/>
  <c r="S39"/>
  <c r="S43"/>
  <c r="S47"/>
  <c r="S51"/>
  <c r="S55"/>
  <c r="S59"/>
  <c r="S63"/>
  <c r="S67"/>
  <c r="S71"/>
  <c r="S75"/>
  <c r="S79"/>
  <c r="S87"/>
  <c r="S91"/>
  <c r="S95"/>
  <c r="S99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Z8"/>
  <c r="Z5"/>
  <c r="Z10"/>
  <c r="Z12"/>
  <c r="Z11"/>
  <c r="L9"/>
  <c r="Z7"/>
  <c r="Z9"/>
  <c r="BJ24" l="1"/>
  <c r="S13"/>
  <c r="BC21"/>
  <c r="BC22" s="1"/>
  <c r="AO3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BJ25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BC23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V2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D13"/>
  <c r="AA23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T22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Z13"/>
  <c r="I7" i="1"/>
  <c r="F21" i="2"/>
</calcChain>
</file>

<file path=xl/sharedStrings.xml><?xml version="1.0" encoding="utf-8"?>
<sst xmlns="http://schemas.openxmlformats.org/spreadsheetml/2006/main" count="10687" uniqueCount="1938">
  <si>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</si>
  <si>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</si>
  <si>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</si>
  <si>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</si>
  <si>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</si>
  <si>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</si>
  <si>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</si>
  <si>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</si>
  <si>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</si>
  <si>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</si>
  <si>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</si>
  <si>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</si>
  <si>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</si>
  <si>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</si>
  <si>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</si>
  <si>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</si>
  <si>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</si>
  <si>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</si>
  <si>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</si>
  <si>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</si>
  <si>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</si>
  <si>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</si>
  <si>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</si>
  <si>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</si>
  <si>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</si>
  <si>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</si>
  <si>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</si>
  <si>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</si>
  <si>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</si>
  <si>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</si>
  <si>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</si>
  <si>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</si>
  <si>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</si>
  <si>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</si>
  <si>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</si>
  <si>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</si>
  <si>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</si>
  <si>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</si>
  <si>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</si>
  <si>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</si>
  <si>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</si>
  <si>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</si>
  <si>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</si>
  <si>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</si>
  <si>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</si>
  <si>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</si>
  <si>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</si>
  <si>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</si>
  <si>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</si>
  <si>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</si>
  <si>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</si>
  <si>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</si>
  <si>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</si>
  <si>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</si>
  <si>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</si>
  <si>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</si>
  <si>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</si>
  <si>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</si>
  <si>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</si>
  <si>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</si>
  <si>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</si>
  <si>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</si>
  <si>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</si>
  <si>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</si>
  <si>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</si>
  <si>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</si>
  <si>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</si>
  <si>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</si>
  <si>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</si>
  <si>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</si>
  <si>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</si>
  <si>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</si>
  <si>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</si>
  <si>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</si>
  <si>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</si>
  <si>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</si>
  <si>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</si>
  <si>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</si>
  <si>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</si>
  <si>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</si>
  <si>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</si>
  <si>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</si>
  <si>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</si>
  <si>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</si>
  <si>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</si>
  <si>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</si>
  <si>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</si>
  <si>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</si>
  <si>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</si>
  <si>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</si>
  <si>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</si>
  <si>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</si>
  <si>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</si>
  <si>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</si>
  <si>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</si>
  <si>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</si>
  <si>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</si>
  <si>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</si>
  <si>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</si>
  <si>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</si>
  <si>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</si>
  <si>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</si>
  <si>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</si>
  <si>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</si>
  <si>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</si>
  <si>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</si>
  <si>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</si>
  <si>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</si>
  <si>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</si>
  <si>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</si>
  <si>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</si>
  <si>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</si>
  <si>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</si>
  <si>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</si>
  <si>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</si>
  <si>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</si>
  <si>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</si>
  <si>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</si>
  <si>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</si>
  <si>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</si>
  <si>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</si>
  <si>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</si>
  <si>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</si>
  <si>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</si>
  <si>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</si>
  <si>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</si>
  <si>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</si>
  <si>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</si>
  <si>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</si>
  <si>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</si>
  <si>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</si>
  <si>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</si>
  <si>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</si>
  <si>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</si>
  <si>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</si>
  <si>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</si>
  <si>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</si>
  <si>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</si>
  <si>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</si>
  <si>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</si>
  <si>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</si>
  <si>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</si>
  <si>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</si>
  <si>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</si>
  <si>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</si>
  <si>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</si>
  <si>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</si>
  <si>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</si>
  <si>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</si>
  <si>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</si>
  <si>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</si>
  <si>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</si>
  <si>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</si>
  <si>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</si>
  <si>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</si>
  <si>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</si>
  <si>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</si>
  <si>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</si>
  <si>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</si>
  <si>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</si>
  <si>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</si>
  <si>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</si>
  <si>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</si>
  <si>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</si>
  <si>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</si>
  <si>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</si>
  <si>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</si>
  <si>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</si>
  <si>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</si>
  <si>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</si>
  <si>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</si>
  <si>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</si>
  <si>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</si>
  <si>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</si>
  <si>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</si>
  <si>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</si>
  <si>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</si>
  <si>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</si>
  <si>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</si>
  <si>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</si>
  <si>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</si>
  <si>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</si>
  <si>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</si>
  <si>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</si>
  <si>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</si>
  <si>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</si>
  <si>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</si>
  <si>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</si>
  <si>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</si>
  <si>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</si>
  <si>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</si>
  <si>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</si>
  <si>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</si>
  <si>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</si>
  <si>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</si>
  <si>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</si>
  <si>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</si>
  <si>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</si>
  <si>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</si>
  <si>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</si>
  <si>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</si>
  <si>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</si>
  <si>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</si>
  <si>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</si>
  <si>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</si>
  <si>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</si>
  <si>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</si>
  <si>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</si>
  <si>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</si>
  <si>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</si>
  <si>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</si>
  <si>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</si>
  <si>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</si>
  <si>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</si>
  <si>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</si>
  <si>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</si>
  <si>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</si>
  <si>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</si>
  <si>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</si>
  <si>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</si>
  <si>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</si>
  <si>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</si>
  <si>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</si>
  <si>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</si>
  <si>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</si>
  <si>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</si>
  <si>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</si>
  <si>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</si>
  <si>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</si>
  <si>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</si>
  <si>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</si>
  <si>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</si>
  <si>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</si>
  <si>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</si>
  <si>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</si>
  <si>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</si>
  <si>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</si>
  <si>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</si>
  <si>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</si>
  <si>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</si>
  <si>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</si>
  <si>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</si>
  <si>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</si>
  <si>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</si>
  <si>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</si>
  <si>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</si>
  <si>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</si>
  <si>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</si>
  <si>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</si>
  <si>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</si>
  <si>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</si>
  <si>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</si>
  <si>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</si>
  <si>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</si>
  <si>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</si>
  <si>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</si>
  <si>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</si>
  <si>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</si>
  <si>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</si>
  <si>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</si>
  <si>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</si>
  <si>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</si>
  <si>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</si>
  <si>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</si>
  <si>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</si>
  <si>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</si>
  <si>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</si>
  <si>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</si>
  <si>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</si>
  <si>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</si>
  <si>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</si>
  <si>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</si>
  <si>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</si>
  <si>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</si>
  <si>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</si>
  <si>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</si>
  <si>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</si>
  <si>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</si>
  <si>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</si>
  <si>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</si>
  <si>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</si>
  <si>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</si>
  <si>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</si>
  <si>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</si>
  <si>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</si>
  <si>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</si>
  <si>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</si>
  <si>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</si>
  <si>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</si>
  <si>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</si>
  <si>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</si>
  <si>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</si>
  <si>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</si>
  <si>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</si>
  <si>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</si>
  <si>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</si>
  <si>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</si>
  <si>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</si>
  <si>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</si>
  <si>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</si>
  <si>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</si>
  <si>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</si>
  <si>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</si>
  <si>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</si>
  <si>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</si>
  <si>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</si>
  <si>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</si>
  <si>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</si>
  <si>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</si>
  <si>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</si>
  <si>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</si>
  <si>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</si>
  <si>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</si>
  <si>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</si>
  <si>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</si>
  <si>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</si>
  <si>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</si>
  <si>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</si>
  <si>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</si>
  <si>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</si>
  <si>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</si>
  <si>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</si>
  <si>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</si>
  <si>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</si>
  <si>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</si>
  <si>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</si>
  <si>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</si>
  <si>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</si>
  <si>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</si>
  <si>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</si>
  <si>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</si>
  <si>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</si>
  <si>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</si>
  <si>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</si>
  <si>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</si>
  <si>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</si>
  <si>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</si>
  <si>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</si>
  <si>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</si>
  <si>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</si>
  <si>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</si>
  <si>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</si>
  <si>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</si>
  <si>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</si>
  <si>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</si>
  <si>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</si>
  <si>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</si>
  <si>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</si>
  <si>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</si>
  <si>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</si>
  <si>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</si>
  <si>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</si>
  <si>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</si>
  <si>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</si>
  <si>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</si>
  <si>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</si>
  <si>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</si>
  <si>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</si>
  <si>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</si>
  <si>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</si>
  <si>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</si>
  <si>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</si>
  <si>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</si>
  <si>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</si>
  <si>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</si>
  <si>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</si>
  <si>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</si>
  <si>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</si>
  <si>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</si>
  <si>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</si>
  <si>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</si>
  <si>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</si>
  <si>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</si>
  <si>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</si>
  <si>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</si>
  <si>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</si>
  <si>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</si>
  <si>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</si>
  <si>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</si>
  <si>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</si>
  <si>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</si>
  <si>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</si>
  <si>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</si>
  <si>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</si>
  <si>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</si>
  <si>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</si>
  <si>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</si>
  <si>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</si>
  <si>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</si>
  <si>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</si>
  <si>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</si>
  <si>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</si>
  <si>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</si>
  <si>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</si>
  <si>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</si>
  <si>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</si>
  <si>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</si>
  <si>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</si>
  <si>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</si>
  <si>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</si>
  <si>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</si>
  <si>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</si>
  <si>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</si>
  <si>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</si>
  <si>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</si>
  <si>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</si>
  <si>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</si>
  <si>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</si>
  <si>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</si>
  <si>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</si>
  <si>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</si>
  <si>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</si>
  <si>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</si>
  <si>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</si>
  <si>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</si>
  <si>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</si>
  <si>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</si>
  <si>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</si>
  <si>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</si>
  <si>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</si>
  <si>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</si>
  <si>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</si>
  <si>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</si>
  <si>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</si>
  <si>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</si>
  <si>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</si>
  <si>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</si>
  <si>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</si>
  <si>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</si>
  <si>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</si>
  <si>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</si>
  <si>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</si>
  <si>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</si>
  <si>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</si>
  <si>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</si>
  <si>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</si>
  <si>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</si>
  <si>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</si>
  <si>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</si>
  <si>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</si>
  <si>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</si>
  <si>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</si>
  <si>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</si>
  <si>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</si>
  <si>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</si>
  <si>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</si>
  <si>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</si>
  <si>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</si>
  <si>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</si>
  <si>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</si>
  <si>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</si>
  <si>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</si>
  <si>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</si>
  <si>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</si>
  <si>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</si>
  <si>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</si>
  <si>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</si>
  <si>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</si>
  <si>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</si>
  <si>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</si>
  <si>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</si>
  <si>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</si>
  <si>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</si>
  <si>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</si>
  <si>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</si>
  <si>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</si>
  <si>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</si>
  <si>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</si>
  <si>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</si>
  <si>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</si>
  <si>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</si>
  <si>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</si>
  <si>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</si>
  <si>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</si>
  <si>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</si>
  <si>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</si>
  <si>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</si>
  <si>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</si>
  <si>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</si>
  <si>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</si>
  <si>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</si>
  <si>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</si>
  <si>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</si>
  <si>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</si>
  <si>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</si>
  <si>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</si>
  <si>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</si>
  <si>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</si>
  <si>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</si>
  <si>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</si>
  <si>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</si>
  <si>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</si>
  <si>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</si>
  <si>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</si>
  <si>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</si>
  <si>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</si>
  <si>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</si>
  <si>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</si>
  <si>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</si>
  <si>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</si>
  <si>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</si>
  <si>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</si>
  <si>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</si>
  <si>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</si>
  <si>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</si>
  <si>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</si>
  <si>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</si>
  <si>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</si>
  <si>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</si>
  <si>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</si>
  <si>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</si>
  <si>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</si>
  <si>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</si>
  <si>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</si>
  <si>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</si>
  <si>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</si>
  <si>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</si>
  <si>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</si>
  <si>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</si>
  <si>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</si>
  <si>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</si>
  <si>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</si>
  <si>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</si>
  <si>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</si>
  <si>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</si>
  <si>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</si>
  <si>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</si>
  <si>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</si>
  <si>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</si>
  <si>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</si>
  <si>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</si>
  <si>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</si>
  <si>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</si>
  <si>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</si>
  <si>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</si>
  <si>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</si>
  <si>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</si>
  <si>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</si>
  <si>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</si>
  <si>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</si>
  <si>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</si>
  <si>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</si>
  <si>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</si>
  <si>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</si>
  <si>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</si>
  <si>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</si>
  <si>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</si>
  <si>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</si>
  <si>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</si>
  <si>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</si>
  <si>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</si>
  <si>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</si>
  <si>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</si>
  <si>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</si>
  <si>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</si>
  <si>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</si>
  <si>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</si>
  <si>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</si>
  <si>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</si>
  <si>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</si>
  <si>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</si>
  <si>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</si>
  <si>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</si>
  <si>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</si>
  <si>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</si>
  <si>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</si>
  <si>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</si>
  <si>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</si>
  <si>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</si>
  <si>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</si>
  <si>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</si>
  <si>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</si>
  <si>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</si>
  <si>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</si>
  <si>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</si>
  <si>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</si>
  <si>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</si>
  <si>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</si>
  <si>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</si>
  <si>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</si>
  <si>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</si>
  <si>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</si>
  <si>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</si>
  <si>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</si>
  <si>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</si>
  <si>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</si>
  <si>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</si>
  <si>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</si>
  <si>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</si>
  <si>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</si>
  <si>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</si>
  <si>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</si>
  <si>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</si>
  <si>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</si>
  <si>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</si>
  <si>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</si>
  <si>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</si>
  <si>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</si>
  <si>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</si>
  <si>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</si>
  <si>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</si>
  <si>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</si>
  <si>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</si>
  <si>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</si>
  <si>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</si>
  <si>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</si>
  <si>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</si>
  <si>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</si>
  <si>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</si>
  <si>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</si>
  <si>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</si>
  <si>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</si>
  <si>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</si>
  <si>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</si>
  <si>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</si>
  <si>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</si>
  <si>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</si>
  <si>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</si>
  <si>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</si>
  <si>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</si>
  <si>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</si>
  <si>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</si>
  <si>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</si>
  <si>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</si>
  <si>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</si>
  <si>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</si>
  <si>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</si>
  <si>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</si>
  <si>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</si>
  <si>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</si>
  <si>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</si>
  <si>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</si>
  <si>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</si>
  <si>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</si>
  <si>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</si>
  <si>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</si>
  <si>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</si>
  <si>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</si>
  <si>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</si>
  <si>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</si>
  <si>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</si>
  <si>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</si>
  <si>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</si>
  <si>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</si>
  <si>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</si>
  <si>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</si>
  <si>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</si>
  <si>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</si>
  <si>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</si>
  <si>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</si>
  <si>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</si>
  <si>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</si>
  <si>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</si>
  <si>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</si>
  <si>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</si>
  <si>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</si>
  <si>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</si>
  <si>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</si>
  <si>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</si>
  <si>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</si>
  <si>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</si>
  <si>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</si>
  <si>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</si>
  <si>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</si>
  <si>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</si>
  <si>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</si>
  <si>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</si>
  <si>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</si>
  <si>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</si>
  <si>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</si>
  <si>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</si>
  <si>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</si>
  <si>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</si>
  <si>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</si>
  <si>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</si>
  <si>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</si>
  <si>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</si>
  <si>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</si>
  <si>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</si>
  <si>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</si>
  <si>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</si>
  <si>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</si>
  <si>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</si>
  <si>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</si>
  <si>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</si>
  <si>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</si>
  <si>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</si>
  <si>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</si>
  <si>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</si>
  <si>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</si>
  <si>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</si>
  <si>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</si>
  <si>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</si>
  <si>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</si>
  <si>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</si>
  <si>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</si>
  <si>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</si>
  <si>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</si>
  <si>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</si>
  <si>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</si>
  <si>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</si>
  <si>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</si>
  <si>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</si>
  <si>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</si>
  <si>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</si>
  <si>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</si>
  <si>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</si>
  <si>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</si>
  <si>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</si>
  <si>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</si>
  <si>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</si>
  <si>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</si>
  <si>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</si>
  <si>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</si>
  <si>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</si>
  <si>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</si>
  <si>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</si>
  <si>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</si>
  <si>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</si>
  <si>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</si>
  <si>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</si>
  <si>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</si>
  <si>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</si>
  <si>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</si>
  <si>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</si>
  <si>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</si>
  <si>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</si>
  <si>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</si>
  <si>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</si>
  <si>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</si>
  <si>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</si>
  <si>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</si>
  <si>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</si>
  <si>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</si>
  <si>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</si>
  <si>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</si>
  <si>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</si>
  <si>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</si>
  <si>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</si>
  <si>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</si>
  <si>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</si>
  <si>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</si>
  <si>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</si>
  <si>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</si>
  <si>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</si>
  <si>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</si>
  <si>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</si>
  <si>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</si>
  <si>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</si>
  <si>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</si>
  <si>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</si>
  <si>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</si>
  <si>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</si>
  <si>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</si>
  <si>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</si>
  <si>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</si>
  <si>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</si>
  <si>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</si>
  <si>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</si>
  <si>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</si>
  <si>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</si>
  <si>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</si>
  <si>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</si>
  <si>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</si>
  <si>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</si>
  <si>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</si>
  <si>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</si>
  <si>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</si>
  <si>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</si>
  <si>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</si>
  <si>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</si>
  <si>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</si>
  <si>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</si>
  <si>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</si>
  <si>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</si>
  <si>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</si>
  <si>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</si>
  <si>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</si>
  <si>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</si>
  <si>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</si>
  <si>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</si>
  <si>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</si>
  <si>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</si>
  <si>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</si>
  <si>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</si>
  <si>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</si>
  <si>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</si>
  <si>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</si>
  <si>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</si>
  <si>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</si>
  <si>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</si>
  <si>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</si>
  <si>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</si>
  <si>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</si>
  <si>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</si>
  <si>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</si>
  <si>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</si>
  <si>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</si>
  <si>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</si>
  <si>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</si>
  <si>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</si>
  <si>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</si>
  <si>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</si>
  <si>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</si>
  <si>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</si>
  <si>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</si>
  <si>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</si>
  <si>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</si>
  <si>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</si>
  <si>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</si>
  <si>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</si>
  <si>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</si>
  <si>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</si>
  <si>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</si>
  <si>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</si>
  <si>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</si>
  <si>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</si>
  <si>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</si>
  <si>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</si>
  <si>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</si>
  <si>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</si>
  <si>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</si>
  <si>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</si>
  <si>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</si>
  <si>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</si>
  <si>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</si>
  <si>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</si>
  <si>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</si>
  <si>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</si>
  <si>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</si>
  <si>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</si>
  <si>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</si>
  <si>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</si>
  <si>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</si>
  <si>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</si>
  <si>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</si>
  <si>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</si>
  <si>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</si>
  <si>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</si>
  <si>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</si>
  <si>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</si>
  <si>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</si>
  <si>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</si>
  <si>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</si>
  <si>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</si>
  <si>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</si>
  <si>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</si>
  <si>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</si>
  <si>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</si>
  <si>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</si>
  <si>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</si>
  <si>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</si>
  <si>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</si>
  <si>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</si>
  <si>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</si>
  <si>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</si>
  <si>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</si>
  <si>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</si>
  <si>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</si>
  <si>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</si>
  <si>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</si>
  <si>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</si>
  <si>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</si>
  <si>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</si>
  <si>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</si>
  <si>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</si>
  <si>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</si>
  <si>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</si>
  <si>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</si>
  <si>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</si>
  <si>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</si>
  <si>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</si>
  <si>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</si>
  <si>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</si>
  <si>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</si>
  <si>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</si>
  <si>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</si>
  <si>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</si>
  <si>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</si>
  <si>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</si>
  <si>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</si>
  <si>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</si>
  <si>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</si>
  <si>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</si>
  <si>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</si>
  <si>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</si>
  <si>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</si>
  <si>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</si>
  <si>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</si>
  <si>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</si>
  <si>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</si>
  <si>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</si>
  <si>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</si>
  <si>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</si>
  <si>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</si>
  <si>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</si>
  <si>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</si>
  <si>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</si>
  <si>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</si>
  <si>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</si>
  <si>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</si>
  <si>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</si>
  <si>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</si>
  <si>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</si>
  <si>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</si>
  <si>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</si>
  <si>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</si>
  <si>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</si>
  <si>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</si>
  <si>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</si>
  <si>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</si>
  <si>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</si>
  <si>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</si>
  <si>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</si>
  <si>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</si>
  <si>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</si>
  <si>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</si>
  <si>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</si>
  <si>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</si>
  <si>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</si>
  <si>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</si>
  <si>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</si>
  <si>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</si>
  <si>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</si>
  <si>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</si>
  <si>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</si>
  <si>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</si>
  <si>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</si>
  <si>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</si>
  <si>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</si>
  <si>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</si>
  <si>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</si>
  <si>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</si>
  <si>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</si>
  <si>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</si>
  <si>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</si>
  <si>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</si>
  <si>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</si>
  <si>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</si>
  <si>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</si>
  <si>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</si>
  <si>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</si>
  <si>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</si>
  <si>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</si>
  <si>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</si>
  <si>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</si>
  <si>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</si>
  <si>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</si>
  <si>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</si>
  <si>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</si>
  <si>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</si>
  <si>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</si>
  <si>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</si>
  <si>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</si>
  <si>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</si>
  <si>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</si>
  <si>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</si>
  <si>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</si>
  <si>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</si>
  <si>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</si>
  <si>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</si>
  <si>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</si>
  <si>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</si>
  <si>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</si>
  <si>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</si>
  <si>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</si>
  <si>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</si>
  <si>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</si>
  <si>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</si>
  <si>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</si>
  <si>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</si>
  <si>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</si>
  <si>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</si>
  <si>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</si>
  <si>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</si>
  <si>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</si>
  <si>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</si>
  <si>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</si>
  <si>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</si>
  <si>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</si>
  <si>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</si>
  <si>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</si>
  <si>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</si>
  <si>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</si>
  <si>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</si>
  <si>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</si>
  <si>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</si>
  <si>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</si>
  <si>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</si>
  <si>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</si>
  <si>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</si>
  <si>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</si>
  <si>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</si>
  <si>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</si>
  <si>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</si>
  <si>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</si>
  <si>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</si>
  <si>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</si>
  <si>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</si>
  <si>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</si>
  <si>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</si>
  <si>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</si>
  <si>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</si>
  <si>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</si>
  <si>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</si>
  <si>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</si>
  <si>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</si>
  <si>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</si>
  <si>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</si>
  <si>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</si>
  <si>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</si>
  <si>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</si>
  <si>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</si>
  <si>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</si>
  <si>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</si>
  <si>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</si>
  <si>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</si>
  <si>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</si>
  <si>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</si>
  <si>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</si>
  <si>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</si>
  <si>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</si>
  <si>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</si>
  <si>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</si>
  <si>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</si>
  <si>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</si>
  <si>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</si>
  <si>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</si>
  <si>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</si>
  <si>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</si>
  <si>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</si>
  <si>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</si>
  <si>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</si>
  <si>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</si>
  <si>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</si>
  <si>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</si>
  <si>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</si>
  <si>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</si>
  <si>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</si>
  <si>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</si>
  <si>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</si>
  <si>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</si>
  <si>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</si>
  <si>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</si>
  <si>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</si>
  <si>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</si>
  <si>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</si>
  <si>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</si>
  <si>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</si>
  <si>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</si>
  <si>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</si>
  <si>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</si>
  <si>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</si>
  <si>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</si>
  <si>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</si>
  <si>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</si>
  <si>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</si>
  <si>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</si>
  <si>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</si>
  <si>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</si>
  <si>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</si>
  <si>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</si>
  <si>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</si>
  <si>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</si>
  <si>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</si>
  <si>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</si>
  <si>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</si>
  <si>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</si>
  <si>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</si>
  <si>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</si>
  <si>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</si>
  <si>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</si>
  <si>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</si>
  <si>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</si>
  <si>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</si>
  <si>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</si>
  <si>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</si>
  <si>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</si>
  <si>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</si>
  <si>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</si>
  <si>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</si>
  <si>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</si>
  <si>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</si>
  <si>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</si>
  <si>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</si>
  <si>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</si>
  <si>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</si>
  <si>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</si>
  <si>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</si>
  <si>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</si>
  <si>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</si>
  <si>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</si>
  <si>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</si>
  <si>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</si>
  <si>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</si>
  <si>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</si>
  <si>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</si>
  <si>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</si>
  <si>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</si>
  <si>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</si>
  <si>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</si>
  <si>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</si>
  <si>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</si>
  <si>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</si>
  <si>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</si>
  <si>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</si>
  <si>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</si>
  <si>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</si>
  <si>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</si>
  <si>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</si>
  <si>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</si>
  <si>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</si>
  <si>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</si>
  <si>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</si>
  <si>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</si>
  <si>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</si>
  <si>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</si>
  <si>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</si>
  <si>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</si>
  <si>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</si>
  <si>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</si>
  <si>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</si>
  <si>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</si>
  <si>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</si>
  <si>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</si>
  <si>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</si>
  <si>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</si>
  <si>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</si>
  <si>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</si>
  <si>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</si>
  <si>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</si>
  <si>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</si>
  <si>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</si>
  <si>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</si>
  <si>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</si>
  <si>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</si>
  <si>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</si>
  <si>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</si>
  <si>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</si>
  <si>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</si>
  <si>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</si>
  <si>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</si>
  <si>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</si>
  <si>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</si>
  <si>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</si>
  <si>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</si>
  <si>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</si>
  <si>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</si>
  <si>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</si>
  <si>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</si>
  <si>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</si>
  <si>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</si>
  <si>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</si>
  <si>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</si>
  <si>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</si>
  <si>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</si>
  <si>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</si>
  <si>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</si>
  <si>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</si>
  <si>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</si>
  <si>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</si>
  <si>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</si>
  <si>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</si>
  <si>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</si>
  <si>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</si>
  <si>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</si>
  <si>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</si>
  <si>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</si>
  <si>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</si>
  <si>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</si>
  <si>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</si>
  <si>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</si>
  <si>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</si>
  <si>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</si>
  <si>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</si>
  <si>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</si>
  <si>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</si>
  <si>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</si>
  <si>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</si>
  <si>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</si>
  <si>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</si>
  <si>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</si>
  <si>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</si>
  <si>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</si>
  <si>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</si>
  <si>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</si>
  <si>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</si>
  <si>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</si>
  <si>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</si>
  <si>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</si>
  <si>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</si>
  <si>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</si>
  <si>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</si>
  <si>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</si>
  <si>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</si>
  <si>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</si>
  <si>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</si>
  <si>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</si>
  <si>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</si>
  <si>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</si>
  <si>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</si>
  <si>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</si>
  <si>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</si>
  <si>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</si>
  <si>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</si>
  <si>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</si>
  <si>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</si>
  <si>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</si>
  <si>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</si>
  <si>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</si>
  <si>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</si>
  <si>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</si>
  <si>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</si>
  <si>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</si>
  <si>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</si>
  <si>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</si>
  <si>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</si>
  <si>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</si>
  <si>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</si>
  <si>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</si>
  <si>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</si>
  <si>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</si>
  <si>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</si>
  <si>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</si>
  <si>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</si>
  <si>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</si>
  <si>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</si>
  <si>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</si>
  <si>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</si>
  <si>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</si>
  <si>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</si>
  <si>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</si>
  <si>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</si>
  <si>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</si>
  <si>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</si>
  <si>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</si>
  <si>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</si>
  <si>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</si>
  <si>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</si>
  <si>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</si>
  <si>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</si>
  <si>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</si>
  <si>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</si>
  <si>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</si>
  <si>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</si>
  <si>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</si>
  <si>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</si>
  <si>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</si>
  <si>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</si>
  <si>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</si>
  <si>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</si>
  <si>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</si>
  <si>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</si>
  <si>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</si>
  <si>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</si>
  <si>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</si>
  <si>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</si>
  <si>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</si>
  <si>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</si>
  <si>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</si>
  <si>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</si>
  <si>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</si>
  <si>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</si>
  <si>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</si>
  <si>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</si>
  <si>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</si>
  <si>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</si>
  <si>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</si>
  <si>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</si>
  <si>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</si>
  <si>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</si>
  <si>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</si>
  <si>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</si>
  <si>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</si>
  <si>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</si>
  <si>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</si>
  <si>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</si>
  <si>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</si>
  <si>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</si>
  <si>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</si>
  <si>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</si>
  <si>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</si>
  <si>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</si>
  <si>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</si>
  <si>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</si>
  <si>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</si>
  <si>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</si>
  <si>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</si>
  <si>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</si>
  <si>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</si>
  <si>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</si>
  <si>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</si>
  <si>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</si>
  <si>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</si>
  <si>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</si>
  <si>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</si>
  <si>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</si>
  <si>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</si>
  <si>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</si>
  <si>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</si>
  <si>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</si>
  <si>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</si>
  <si>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</si>
  <si>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</si>
  <si>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</si>
  <si>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</si>
  <si>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</si>
  <si>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</si>
  <si>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</si>
  <si>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</si>
  <si>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</si>
  <si>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</si>
  <si>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</si>
  <si>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</si>
  <si>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</si>
  <si>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</si>
  <si>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</si>
  <si>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</si>
  <si>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</si>
  <si>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</si>
  <si>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</si>
  <si>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</si>
  <si>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</si>
  <si>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</si>
  <si>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</si>
  <si>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</si>
  <si>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</si>
  <si>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</si>
  <si>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</si>
  <si>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</si>
  <si>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</si>
  <si>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</si>
  <si>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</si>
  <si>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</si>
  <si>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</si>
  <si>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</si>
  <si>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</si>
  <si>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</si>
  <si>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</si>
  <si>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</si>
  <si>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</si>
  <si>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</si>
  <si>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</si>
  <si>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</si>
  <si>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</si>
  <si>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</si>
  <si>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</si>
  <si>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</si>
  <si>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</si>
  <si>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</si>
  <si>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</si>
  <si>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</si>
  <si>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</si>
  <si>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</si>
  <si>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</si>
  <si>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</si>
  <si>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</si>
  <si>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</si>
  <si>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</si>
  <si>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</si>
  <si>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</si>
  <si>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</si>
  <si>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</si>
  <si>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</si>
  <si>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</si>
  <si>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</si>
  <si>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</si>
  <si>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</si>
  <si>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</si>
  <si>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</si>
  <si>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</si>
  <si>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</si>
  <si>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</si>
  <si>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</si>
  <si>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</si>
  <si>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</si>
  <si>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</si>
  <si>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</si>
  <si>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</si>
  <si>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</si>
  <si>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</si>
  <si>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</si>
  <si>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</si>
  <si>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</si>
  <si>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</si>
  <si>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</si>
  <si>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</si>
  <si>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</si>
  <si>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</si>
  <si>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</si>
  <si>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</si>
  <si>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</si>
  <si>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</si>
  <si>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</si>
  <si>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</si>
  <si>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</si>
  <si>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</si>
  <si>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</si>
  <si>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</si>
  <si>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</si>
  <si>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</si>
  <si>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</si>
  <si>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</si>
  <si>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</si>
  <si>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</si>
  <si>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</si>
  <si>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</si>
  <si>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</si>
  <si>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</si>
  <si>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</si>
  <si>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</si>
  <si>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</si>
  <si>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</si>
  <si>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</si>
  <si>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</si>
  <si>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</si>
  <si>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</si>
  <si>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</si>
  <si>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</si>
  <si>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</si>
  <si>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</si>
  <si>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</si>
  <si>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</si>
  <si>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</si>
  <si>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</si>
  <si>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</si>
  <si>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</si>
  <si>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</si>
  <si>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</si>
  <si>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</si>
  <si>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</si>
  <si>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</si>
  <si>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</si>
  <si>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</si>
  <si>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</si>
  <si>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</si>
  <si>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</si>
  <si>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</si>
  <si>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</si>
  <si>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</si>
  <si>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</si>
  <si>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</si>
  <si>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</si>
  <si>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</si>
  <si>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</si>
  <si>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</si>
  <si>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</si>
  <si>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</si>
  <si>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</si>
  <si>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</si>
  <si>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</si>
  <si>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</si>
  <si>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</si>
  <si>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</si>
  <si>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</si>
  <si>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</si>
  <si>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</si>
  <si>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</si>
  <si>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</si>
  <si>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</si>
  <si>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</si>
  <si>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</si>
  <si>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</si>
  <si>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</si>
  <si>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</si>
  <si>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</si>
  <si>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</si>
  <si>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</si>
  <si>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</si>
  <si>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</si>
  <si>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</si>
  <si>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</si>
  <si>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</si>
  <si>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</si>
  <si>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Nº de Optantes</t>
  </si>
  <si>
    <t>DISTRIBUIÇÃO DE MEI POR UF</t>
  </si>
  <si>
    <t>ORDEM DECRESCENTE DE QUANTIDADE</t>
  </si>
  <si>
    <t/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</si>
  <si>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</si>
  <si>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</si>
  <si>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</si>
  <si>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</si>
  <si>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</si>
  <si>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</si>
  <si>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</si>
  <si>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</si>
  <si>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</si>
  <si>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</si>
  <si>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</si>
  <si>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</si>
  <si>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</si>
  <si>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</si>
  <si>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</si>
  <si>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</si>
  <si>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</si>
  <si>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</si>
  <si>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</si>
  <si>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</si>
  <si>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</si>
  <si>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</si>
  <si>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</si>
  <si>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</si>
  <si>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</si>
  <si>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</si>
  <si>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</si>
  <si>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</si>
  <si>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</si>
  <si>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</si>
  <si>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</si>
  <si>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</si>
  <si>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</si>
  <si>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</si>
  <si>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</si>
  <si>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</si>
  <si>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</si>
  <si>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</si>
  <si>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</si>
  <si>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</si>
  <si>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</si>
  <si>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</si>
  <si>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</si>
  <si>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</si>
  <si>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</si>
  <si>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</si>
  <si>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</si>
  <si>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</si>
  <si>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</si>
  <si>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</si>
  <si>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</si>
  <si>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</si>
  <si>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</si>
  <si>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</si>
  <si>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</si>
  <si>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</si>
  <si>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</si>
  <si>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</si>
  <si>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</si>
  <si>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</si>
  <si>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</si>
  <si>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</si>
  <si>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</si>
  <si>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</si>
  <si>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</si>
  <si>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</si>
  <si>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</si>
  <si>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</si>
  <si>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</si>
  <si>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</si>
  <si>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</si>
  <si>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</si>
  <si>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</si>
  <si>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</si>
  <si>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</si>
  <si>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</si>
  <si>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</si>
  <si>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</si>
  <si>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</si>
  <si>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</si>
  <si>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</si>
  <si>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</si>
  <si>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</si>
  <si>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</si>
  <si>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</si>
  <si>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</si>
  <si>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</si>
  <si>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</si>
  <si>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</si>
  <si>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</si>
  <si>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</si>
  <si>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</si>
  <si>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</si>
  <si>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</si>
  <si>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</si>
  <si>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</si>
  <si>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</si>
  <si>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</si>
  <si>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</si>
  <si>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</si>
  <si>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</si>
  <si>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</si>
  <si>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</si>
  <si>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</si>
  <si>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</si>
  <si>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</si>
  <si>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</si>
  <si>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</si>
  <si>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</si>
  <si>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</si>
  <si>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</si>
  <si>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</si>
  <si>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</si>
  <si>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</si>
  <si>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</si>
  <si>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</si>
  <si>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</si>
  <si>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</si>
  <si>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</si>
  <si>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</si>
  <si>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</si>
  <si>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</si>
  <si>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</si>
  <si>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</si>
  <si>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</si>
  <si>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</si>
  <si>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</si>
  <si>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</si>
  <si>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</si>
  <si>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</si>
  <si>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</si>
  <si>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</si>
  <si>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</si>
  <si>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</si>
  <si>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</si>
  <si>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</si>
  <si>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</si>
  <si>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</si>
  <si>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</si>
  <si>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</si>
  <si>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</si>
  <si>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</si>
  <si>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</si>
  <si>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</si>
  <si>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</si>
  <si>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</si>
  <si>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</si>
  <si>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</si>
  <si>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</si>
  <si>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</si>
  <si>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</si>
  <si>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</si>
  <si>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</si>
  <si>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</si>
  <si>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</si>
  <si>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</si>
  <si>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</si>
  <si>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</si>
  <si>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</si>
  <si>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</si>
  <si>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</si>
  <si>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</si>
  <si>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</si>
  <si>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</si>
  <si>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</si>
  <si>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</si>
  <si>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</si>
  <si>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</si>
  <si>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</si>
  <si>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</si>
  <si>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</si>
  <si>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</si>
  <si>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</si>
  <si>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</si>
  <si>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</si>
  <si>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</si>
  <si>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</si>
  <si>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</si>
  <si>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</si>
  <si>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</si>
  <si>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</si>
  <si>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</si>
  <si>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</si>
  <si>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</si>
  <si>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</si>
  <si>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</si>
  <si>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</si>
  <si>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</si>
  <si>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</si>
  <si>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</si>
  <si>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</si>
  <si>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</si>
  <si>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</si>
  <si>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</si>
  <si>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</si>
  <si>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</si>
  <si>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</si>
  <si>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</si>
  <si>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</si>
  <si>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</si>
  <si>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</si>
  <si>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</si>
  <si>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</si>
  <si>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</si>
  <si>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</si>
  <si>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</si>
  <si>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</si>
  <si>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</si>
  <si>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</si>
  <si>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</si>
  <si>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</si>
  <si>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</si>
  <si>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</si>
  <si>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</si>
  <si>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</si>
  <si>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</si>
  <si>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</si>
  <si>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</si>
  <si>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</si>
  <si>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</si>
  <si>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</si>
  <si>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</si>
  <si>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</si>
  <si>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</si>
  <si>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</si>
  <si>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</si>
  <si>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</si>
  <si>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</si>
  <si>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</si>
  <si>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</si>
  <si>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</si>
  <si>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</si>
  <si>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</si>
  <si>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</si>
  <si>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</si>
  <si>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</si>
  <si>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</si>
  <si>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</si>
  <si>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</si>
  <si>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</si>
  <si>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</si>
  <si>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</si>
  <si>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</si>
  <si>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</si>
  <si>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</si>
  <si>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</si>
  <si>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</si>
  <si>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</si>
  <si>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</si>
  <si>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</si>
  <si>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</si>
  <si>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</si>
  <si>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</si>
  <si>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</si>
  <si>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</si>
  <si>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</si>
  <si>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</si>
  <si>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</si>
  <si>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</si>
  <si>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</si>
  <si>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</si>
  <si>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</si>
  <si>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</si>
  <si>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</si>
  <si>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</si>
  <si>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</si>
  <si>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</si>
  <si>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</si>
  <si>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</si>
  <si>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</si>
  <si>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</si>
  <si>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</si>
  <si>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</si>
  <si>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</si>
  <si>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</si>
  <si>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</si>
  <si>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</si>
  <si>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</si>
  <si>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</si>
  <si>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</si>
  <si>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</si>
  <si>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</si>
  <si>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</si>
  <si>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</si>
  <si>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</si>
  <si>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</si>
  <si>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</si>
  <si>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</si>
  <si>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</si>
  <si>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</si>
  <si>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</si>
  <si>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</si>
  <si>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</si>
  <si>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</si>
  <si>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</si>
  <si>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</si>
  <si>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</si>
  <si>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</si>
  <si>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</si>
  <si>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</si>
  <si>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</si>
  <si>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</si>
  <si>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</si>
  <si>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</si>
  <si>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</si>
  <si>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</si>
  <si>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</si>
  <si>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</si>
  <si>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</si>
  <si>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</si>
  <si>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</si>
  <si>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</si>
  <si>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</si>
  <si>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</si>
  <si>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</si>
  <si>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</si>
  <si>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</si>
  <si>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</si>
  <si>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</si>
  <si>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</si>
  <si>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</si>
  <si>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</si>
  <si>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</si>
  <si>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</si>
  <si>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</si>
  <si>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</si>
  <si>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</si>
  <si>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</si>
  <si>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</si>
  <si>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</si>
  <si>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</si>
  <si>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</si>
  <si>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</si>
  <si>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</si>
  <si>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</si>
  <si>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</si>
  <si>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</si>
  <si>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</si>
  <si>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</si>
  <si>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</si>
  <si>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</si>
  <si>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2013</t>
  </si>
  <si>
    <t>Fabricação de produtos de panificação Industrial</t>
  </si>
  <si>
    <t>Fabricação de produtos de padaria e confeitaria com predominância de produção própria</t>
  </si>
  <si>
    <t>Outros serviços de acabamento em fios, tecidos, artefatos têxteis e peças do vestuário</t>
  </si>
  <si>
    <t>Confecção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</si>
  <si>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</si>
  <si>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</si>
  <si>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</si>
  <si>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Fabricação de artefatos diversos de madeira, exceto móveis</t>
  </si>
  <si>
    <t>Impressão de material para uso publicitário</t>
  </si>
  <si>
    <t>Impressão de material para outros usos</t>
  </si>
  <si>
    <t>Serviços de usinagem, tornearia e solda</t>
  </si>
  <si>
    <t>Fabricação de artigos de serralheria, exceto esquadrias</t>
  </si>
  <si>
    <t>Fabricação de móveis com predominância de madeira</t>
  </si>
  <si>
    <t>Fabricação de bijuterias e artefatos semelhantes</t>
  </si>
  <si>
    <t>Fabricação de produtos diversos não especificados anteriormente</t>
  </si>
  <si>
    <t>Manutenção e reparação de máquinas e aparelhos de refrigeração e ventilação para uso industrial e comercial</t>
  </si>
  <si>
    <t>Serviços de montagem de móveis de qualquer material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</si>
  <si>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</si>
  <si>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</si>
  <si>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</si>
  <si>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</si>
  <si>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</si>
  <si>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</si>
  <si>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</si>
  <si>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alvenaria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</si>
  <si>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</si>
  <si>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</si>
  <si>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</si>
  <si>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</si>
  <si>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</si>
  <si>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</si>
  <si>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Comércio a varejo de peças e acessórios novos para veículos automotores</t>
  </si>
  <si>
    <t>Comércio a varejo de peças e acessórios para motocicletas e motonetas</t>
  </si>
  <si>
    <t>Manutenção e reparação de motocicletas e motonetas</t>
  </si>
  <si>
    <t>Comércio varejista de mercadorias em geral, com predominância de produtos alimentícios - minimercados, mercearias e armazéns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</si>
  <si>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</si>
  <si>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</si>
  <si>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</si>
  <si>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</si>
  <si>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</si>
  <si>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</si>
  <si>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</si>
  <si>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produtos alimentícios em geral ou especializado em produtos alimentícios não especificados anteriormente</t>
  </si>
  <si>
    <t>Comércio varejista de vidros</t>
  </si>
  <si>
    <t>Comércio varejista de materiais de construção em geral</t>
  </si>
  <si>
    <t>Comércio varejista especializado de equipamentos e suprimentos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</si>
  <si>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</si>
  <si>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</si>
  <si>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</si>
  <si>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Comercio varejista de artigos de armarinho</t>
  </si>
  <si>
    <t>Comercio varejista de artigos de cama, mesa e banho</t>
  </si>
  <si>
    <t>Comércio varejista de outros artigos de uso doméstico não especificados anteriormente</t>
  </si>
  <si>
    <t>Comércio varejista de artigos de papelaria</t>
  </si>
  <si>
    <t>Comércio varejista de brinquedos e artigos recreativos</t>
  </si>
  <si>
    <t>Comércio varejista de bicicletas e triciclos; peças e acessórios</t>
  </si>
  <si>
    <t>Comércio varejista de cosméticos, produtos de perfumaria e de higiene pessoal</t>
  </si>
  <si>
    <t>Comércio varejista de artigos do vestuário e acessórios</t>
  </si>
  <si>
    <t>Comércio varejista de calçados</t>
  </si>
  <si>
    <t>Comércio varejista de artigos de joalheria</t>
  </si>
  <si>
    <t>Comércio varejista de gás liqüefeito de petróleo (GLP)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</si>
  <si>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</si>
  <si>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</si>
  <si>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</si>
  <si>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animais vivos e de artigos e alimentos para animais de estimação</t>
  </si>
  <si>
    <t>Comércio varejista de produtos saneantes domissanitários</t>
  </si>
  <si>
    <t>Comércio varejista de outros produtos não especificados anteriormente</t>
  </si>
  <si>
    <t>Serviço de táxi</t>
  </si>
  <si>
    <t>Transporte escolar</t>
  </si>
  <si>
    <t>Transporte rodoviário coletivo de passageiros, sob regime de fretamento,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</si>
  <si>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</si>
  <si>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</si>
  <si>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Serviços de entrega rápida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</si>
  <si>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</si>
  <si>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</si>
  <si>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</si>
  <si>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</si>
  <si>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</si>
  <si>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</si>
  <si>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Fornecimento de alimentos preparados preponderantemente para consumo domiciliar</t>
  </si>
  <si>
    <t>Edição de cadastros, listas e outros produtos gráficos</t>
  </si>
  <si>
    <t>Atividades de contabilidade</t>
  </si>
  <si>
    <t>Promoção de vendas</t>
  </si>
  <si>
    <t>Marketing direto</t>
  </si>
  <si>
    <t>Outras atividades de publicidade não especificadas anteriormente</t>
  </si>
  <si>
    <t>Atividades de produção de fotografias, exceto aérea e submarina</t>
  </si>
  <si>
    <t>Agências de viagens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</si>
  <si>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</si>
  <si>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</si>
  <si>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</si>
  <si>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Serviços de organização de feiras, congressos, exposições e festas</t>
  </si>
  <si>
    <t>Casas de festas e eventos</t>
  </si>
  <si>
    <t>Salas de acesso à internet</t>
  </si>
  <si>
    <t>Ensino de arte e cultura não especificado anteriormente</t>
  </si>
  <si>
    <t>Treinamento em informática</t>
  </si>
  <si>
    <t>Treinamento em desenvolvimento profissional e gerencial</t>
  </si>
  <si>
    <t>Outras atividades de ensino não especificadas anteriormente</t>
  </si>
  <si>
    <t>Produção musical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</si>
  <si>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</si>
  <si>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</si>
  <si>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</si>
  <si>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Chaveiros</t>
  </si>
  <si>
    <t>Reparação de artigos do mobiliário</t>
  </si>
  <si>
    <t>Lavanderias</t>
  </si>
  <si>
    <t>Cabeleireiros</t>
  </si>
  <si>
    <t>Atividades de estética e outros serviços de cuidados com a beleza</t>
  </si>
  <si>
    <t>Alojamento, higiene e embelezamento de animais</t>
  </si>
  <si>
    <t>Outras atividades de serviços pessoais não especificadas anteriormente</t>
  </si>
  <si>
    <t>LISTA DAS ATIVIDADES - EMPREENDEDOR INDIVIDUAL - MINAS GERAIS</t>
  </si>
  <si>
    <t>%</t>
  </si>
  <si>
    <t>LISTA DAS ATIVIDADES - EMPREENDEDOR INDIVIDUAL - BRASIL</t>
  </si>
  <si>
    <t xml:space="preserve">DESCRIÇÃO </t>
  </si>
  <si>
    <t xml:space="preserve">CNAE </t>
  </si>
  <si>
    <t>Demais</t>
  </si>
  <si>
    <t>Data da atualização 31/05/2013</t>
  </si>
  <si>
    <t>As atividades de junho não foram disponibilizadas até a presente data.</t>
  </si>
  <si>
    <t xml:space="preserve">DADOS DO MEI EM 31/07/2013 </t>
  </si>
  <si>
    <t>Serviços de construção civil</t>
  </si>
  <si>
    <t>Data da atualização 31/07/2013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</si>
</sst>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2" fillId="21" borderId="12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</cellStyleXfs>
  <cellXfs count="292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Border="1"/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10" fontId="20" fillId="34" borderId="1" xfId="0" applyNumberFormat="1" applyFont="1" applyFill="1" applyBorder="1" applyAlignment="1">
      <alignment horizontal="center"/>
    </xf>
    <xf numFmtId="0" fontId="22" fillId="33" borderId="1" xfId="0" applyFont="1" applyFill="1" applyBorder="1" applyAlignment="1">
      <alignment wrapText="1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9" xfId="0" applyFont="1" applyFill="1" applyBorder="1" applyAlignment="1">
      <alignment horizontal="center" vertical="center" wrapText="1"/>
    </xf>
    <xf numFmtId="0" fontId="33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wrapText="1"/>
    </xf>
    <xf numFmtId="3" fontId="34" fillId="37" borderId="22" xfId="0" applyNumberFormat="1" applyFont="1" applyFill="1" applyBorder="1" applyAlignment="1">
      <alignment horizontal="right" wrapText="1"/>
    </xf>
    <xf numFmtId="0" fontId="22" fillId="38" borderId="23" xfId="0" applyFont="1" applyFill="1" applyBorder="1" applyAlignment="1">
      <alignment wrapText="1"/>
    </xf>
    <xf numFmtId="0" fontId="22" fillId="39" borderId="23" xfId="0" applyFont="1" applyFill="1" applyBorder="1" applyAlignment="1">
      <alignment wrapText="1"/>
    </xf>
    <xf numFmtId="3" fontId="22" fillId="39" borderId="24" xfId="0" applyNumberFormat="1" applyFont="1" applyFill="1" applyBorder="1" applyAlignment="1">
      <alignment horizontal="right" wrapText="1"/>
    </xf>
    <xf numFmtId="3" fontId="22" fillId="38" borderId="24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6" xfId="0" applyFont="1" applyFill="1" applyBorder="1" applyAlignment="1">
      <alignment wrapText="1"/>
    </xf>
    <xf numFmtId="3" fontId="34" fillId="37" borderId="27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4" xfId="0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0" fillId="0" borderId="0" xfId="0"/>
    <xf numFmtId="3" fontId="22" fillId="33" borderId="1" xfId="0" applyNumberFormat="1" applyFont="1" applyFill="1" applyBorder="1" applyAlignment="1">
      <alignment horizontal="right" wrapText="1"/>
    </xf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7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0" fontId="0" fillId="0" borderId="0" xfId="0" quotePrefix="1"/>
    <xf numFmtId="0" fontId="20" fillId="34" borderId="1" xfId="0" applyFont="1" applyFill="1" applyBorder="1" applyAlignment="1">
      <alignment horizontal="center"/>
    </xf>
    <xf numFmtId="0" fontId="38" fillId="33" borderId="1" xfId="0" applyFont="1" applyFill="1" applyBorder="1" applyAlignment="1">
      <alignment wrapText="1"/>
    </xf>
    <xf numFmtId="3" fontId="38" fillId="33" borderId="1" xfId="0" applyNumberFormat="1" applyFont="1" applyFill="1" applyBorder="1" applyAlignment="1">
      <alignment horizontal="right" wrapText="1"/>
    </xf>
    <xf numFmtId="0" fontId="23" fillId="41" borderId="1" xfId="0" applyFont="1" applyFill="1" applyBorder="1" applyAlignment="1">
      <alignment wrapText="1"/>
    </xf>
    <xf numFmtId="3" fontId="23" fillId="41" borderId="1" xfId="0" applyNumberFormat="1" applyFont="1" applyFill="1" applyBorder="1" applyAlignment="1">
      <alignment horizontal="right" wrapText="1"/>
    </xf>
    <xf numFmtId="2" fontId="0" fillId="33" borderId="0" xfId="0" applyNumberFormat="1" applyFill="1"/>
    <xf numFmtId="0" fontId="20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10" fontId="19" fillId="34" borderId="1" xfId="0" applyNumberFormat="1" applyFont="1" applyFill="1" applyBorder="1" applyAlignment="1">
      <alignment horizontal="center"/>
    </xf>
    <xf numFmtId="3" fontId="19" fillId="34" borderId="1" xfId="0" applyNumberFormat="1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9" fillId="44" borderId="1" xfId="0" applyFont="1" applyFill="1" applyBorder="1" applyAlignment="1">
      <alignment wrapText="1"/>
    </xf>
    <xf numFmtId="0" fontId="19" fillId="44" borderId="1" xfId="0" applyFont="1" applyFill="1" applyBorder="1"/>
    <xf numFmtId="3" fontId="19" fillId="44" borderId="1" xfId="0" applyNumberFormat="1" applyFont="1" applyFill="1" applyBorder="1"/>
    <xf numFmtId="0" fontId="0" fillId="0" borderId="0" xfId="0" applyBorder="1" applyAlignment="1">
      <alignment wrapText="1"/>
    </xf>
    <xf numFmtId="0" fontId="22" fillId="33" borderId="0" xfId="0" applyNumberFormat="1" applyFont="1" applyFill="1" applyBorder="1" applyAlignment="1">
      <alignment wrapText="1"/>
    </xf>
    <xf numFmtId="3" fontId="0" fillId="0" borderId="0" xfId="0" applyNumberFormat="1" applyBorder="1"/>
    <xf numFmtId="3" fontId="36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38" fillId="0" borderId="1" xfId="0" applyFont="1" applyBorder="1" applyAlignment="1">
      <alignment wrapText="1"/>
    </xf>
    <xf numFmtId="0" fontId="38" fillId="33" borderId="1" xfId="0" applyFont="1" applyFill="1" applyBorder="1" applyAlignment="1">
      <alignment horizontal="right" wrapText="1"/>
    </xf>
    <xf numFmtId="0" fontId="38" fillId="33" borderId="1" xfId="0" applyFont="1" applyFill="1" applyBorder="1" applyAlignment="1">
      <alignment horizontal="center"/>
    </xf>
    <xf numFmtId="0" fontId="38" fillId="33" borderId="1" xfId="0" applyFont="1" applyFill="1" applyBorder="1" applyAlignment="1">
      <alignment horizontal="left" vertical="center" wrapText="1"/>
    </xf>
    <xf numFmtId="0" fontId="38" fillId="36" borderId="1" xfId="0" applyFont="1" applyFill="1" applyBorder="1" applyAlignment="1">
      <alignment horizontal="center"/>
    </xf>
    <xf numFmtId="0" fontId="38" fillId="36" borderId="1" xfId="0" applyFont="1" applyFill="1" applyBorder="1" applyAlignment="1">
      <alignment horizontal="left" vertical="center" wrapText="1"/>
    </xf>
    <xf numFmtId="0" fontId="38" fillId="40" borderId="1" xfId="0" applyFont="1" applyFill="1" applyBorder="1" applyAlignment="1">
      <alignment horizontal="center"/>
    </xf>
    <xf numFmtId="0" fontId="38" fillId="40" borderId="1" xfId="0" applyFont="1" applyFill="1" applyBorder="1" applyAlignment="1">
      <alignment horizontal="left" vertical="center" wrapText="1"/>
    </xf>
    <xf numFmtId="0" fontId="38" fillId="35" borderId="1" xfId="0" applyFont="1" applyFill="1" applyBorder="1" applyAlignment="1">
      <alignment horizontal="center"/>
    </xf>
    <xf numFmtId="0" fontId="38" fillId="35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8" fillId="36" borderId="1" xfId="0" applyFont="1" applyFill="1" applyBorder="1" applyAlignment="1">
      <alignment vertical="center" wrapText="1"/>
    </xf>
    <xf numFmtId="10" fontId="0" fillId="33" borderId="3" xfId="37" applyNumberFormat="1" applyFont="1" applyFill="1" applyBorder="1" applyAlignment="1">
      <alignment vertical="center"/>
    </xf>
    <xf numFmtId="0" fontId="38" fillId="33" borderId="1" xfId="0" applyFont="1" applyFill="1" applyBorder="1" applyAlignment="1">
      <alignment vertical="center" wrapText="1"/>
    </xf>
    <xf numFmtId="10" fontId="0" fillId="36" borderId="3" xfId="37" applyNumberFormat="1" applyFont="1" applyFill="1" applyBorder="1" applyAlignment="1">
      <alignment vertical="center"/>
    </xf>
    <xf numFmtId="10" fontId="0" fillId="36" borderId="1" xfId="0" applyNumberFormat="1" applyFont="1" applyFill="1" applyBorder="1" applyAlignment="1">
      <alignment vertical="center"/>
    </xf>
    <xf numFmtId="10" fontId="0" fillId="40" borderId="3" xfId="37" applyNumberFormat="1" applyFont="1" applyFill="1" applyBorder="1" applyAlignment="1">
      <alignment vertical="center"/>
    </xf>
    <xf numFmtId="10" fontId="0" fillId="40" borderId="1" xfId="0" applyNumberFormat="1" applyFont="1" applyFill="1" applyBorder="1" applyAlignment="1">
      <alignment vertical="center"/>
    </xf>
    <xf numFmtId="10" fontId="0" fillId="35" borderId="3" xfId="37" applyNumberFormat="1" applyFont="1" applyFill="1" applyBorder="1" applyAlignment="1">
      <alignment vertical="center"/>
    </xf>
    <xf numFmtId="10" fontId="0" fillId="35" borderId="1" xfId="0" applyNumberFormat="1" applyFont="1" applyFill="1" applyBorder="1" applyAlignment="1">
      <alignment vertical="center"/>
    </xf>
    <xf numFmtId="3" fontId="20" fillId="34" borderId="1" xfId="0" applyNumberFormat="1" applyFont="1" applyFill="1" applyBorder="1" applyAlignment="1">
      <alignment vertical="center"/>
    </xf>
    <xf numFmtId="10" fontId="19" fillId="34" borderId="3" xfId="37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8" fillId="33" borderId="3" xfId="37" applyNumberFormat="1" applyFont="1" applyFill="1" applyBorder="1" applyAlignment="1">
      <alignment vertical="center"/>
    </xf>
    <xf numFmtId="10" fontId="38" fillId="33" borderId="1" xfId="0" applyNumberFormat="1" applyFont="1" applyFill="1" applyBorder="1" applyAlignment="1">
      <alignment vertical="center"/>
    </xf>
    <xf numFmtId="10" fontId="38" fillId="36" borderId="3" xfId="37" applyNumberFormat="1" applyFont="1" applyFill="1" applyBorder="1" applyAlignment="1">
      <alignment vertical="center"/>
    </xf>
    <xf numFmtId="10" fontId="38" fillId="36" borderId="1" xfId="0" applyNumberFormat="1" applyFont="1" applyFill="1" applyBorder="1" applyAlignment="1">
      <alignment vertical="center"/>
    </xf>
    <xf numFmtId="0" fontId="38" fillId="40" borderId="1" xfId="0" applyFont="1" applyFill="1" applyBorder="1" applyAlignment="1">
      <alignment vertical="center" wrapText="1"/>
    </xf>
    <xf numFmtId="10" fontId="38" fillId="40" borderId="3" xfId="37" applyNumberFormat="1" applyFont="1" applyFill="1" applyBorder="1" applyAlignment="1">
      <alignment vertical="center"/>
    </xf>
    <xf numFmtId="10" fontId="38" fillId="40" borderId="1" xfId="0" applyNumberFormat="1" applyFont="1" applyFill="1" applyBorder="1" applyAlignment="1">
      <alignment vertical="center"/>
    </xf>
    <xf numFmtId="0" fontId="38" fillId="35" borderId="1" xfId="0" applyFont="1" applyFill="1" applyBorder="1" applyAlignment="1">
      <alignment vertical="center" wrapText="1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10" fontId="38" fillId="0" borderId="1" xfId="0" applyNumberFormat="1" applyFont="1" applyBorder="1"/>
    <xf numFmtId="0" fontId="23" fillId="44" borderId="1" xfId="0" applyFont="1" applyFill="1" applyBorder="1" applyAlignment="1">
      <alignment wrapText="1"/>
    </xf>
    <xf numFmtId="0" fontId="23" fillId="44" borderId="1" xfId="0" applyFont="1" applyFill="1" applyBorder="1"/>
    <xf numFmtId="3" fontId="23" fillId="44" borderId="1" xfId="0" applyNumberFormat="1" applyFont="1" applyFill="1" applyBorder="1"/>
    <xf numFmtId="10" fontId="23" fillId="44" borderId="1" xfId="0" applyNumberFormat="1" applyFont="1" applyFill="1" applyBorder="1"/>
    <xf numFmtId="0" fontId="19" fillId="41" borderId="1" xfId="0" applyFont="1" applyFill="1" applyBorder="1" applyAlignment="1">
      <alignment horizontal="center" vertical="center"/>
    </xf>
    <xf numFmtId="0" fontId="36" fillId="41" borderId="1" xfId="0" applyFont="1" applyFill="1" applyBorder="1" applyAlignment="1">
      <alignment wrapText="1"/>
    </xf>
    <xf numFmtId="3" fontId="36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3" fontId="23" fillId="34" borderId="1" xfId="0" applyNumberFormat="1" applyFont="1" applyFill="1" applyBorder="1" applyAlignment="1">
      <alignment horizontal="right" vertical="center" wrapText="1"/>
    </xf>
    <xf numFmtId="3" fontId="22" fillId="36" borderId="1" xfId="0" applyNumberFormat="1" applyFont="1" applyFill="1" applyBorder="1" applyAlignment="1">
      <alignment horizontal="right" wrapText="1"/>
    </xf>
    <xf numFmtId="0" fontId="22" fillId="40" borderId="1" xfId="0" applyFont="1" applyFill="1" applyBorder="1" applyAlignment="1">
      <alignment horizontal="right" wrapText="1"/>
    </xf>
    <xf numFmtId="0" fontId="22" fillId="36" borderId="1" xfId="0" applyFont="1" applyFill="1" applyBorder="1" applyAlignment="1">
      <alignment horizontal="right" wrapText="1"/>
    </xf>
    <xf numFmtId="3" fontId="22" fillId="40" borderId="1" xfId="0" applyNumberFormat="1" applyFont="1" applyFill="1" applyBorder="1" applyAlignment="1">
      <alignment horizontal="right" wrapText="1"/>
    </xf>
    <xf numFmtId="0" fontId="22" fillId="35" borderId="1" xfId="0" applyFont="1" applyFill="1" applyBorder="1" applyAlignment="1">
      <alignment horizontal="right" wrapText="1"/>
    </xf>
    <xf numFmtId="10" fontId="38" fillId="35" borderId="3" xfId="37" applyNumberFormat="1" applyFont="1" applyFill="1" applyBorder="1" applyAlignment="1">
      <alignment vertical="center"/>
    </xf>
    <xf numFmtId="10" fontId="38" fillId="35" borderId="1" xfId="0" applyNumberFormat="1" applyFont="1" applyFill="1" applyBorder="1" applyAlignment="1">
      <alignment vertical="center"/>
    </xf>
    <xf numFmtId="10" fontId="0" fillId="34" borderId="1" xfId="0" applyNumberFormat="1" applyFill="1" applyBorder="1"/>
    <xf numFmtId="0" fontId="42" fillId="0" borderId="0" xfId="0" applyFont="1" applyAlignment="1">
      <alignment horizontal="center"/>
    </xf>
    <xf numFmtId="0" fontId="40" fillId="33" borderId="0" xfId="0" applyFont="1" applyFill="1" applyBorder="1" applyAlignment="1">
      <alignment horizontal="center" vertical="center" wrapText="1"/>
    </xf>
    <xf numFmtId="0" fontId="39" fillId="4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3" fillId="34" borderId="5" xfId="0" applyFont="1" applyFill="1" applyBorder="1" applyAlignment="1">
      <alignment horizontal="center" vertical="center"/>
    </xf>
    <xf numFmtId="0" fontId="23" fillId="34" borderId="7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19" fillId="34" borderId="5" xfId="0" applyFont="1" applyFill="1" applyBorder="1" applyAlignment="1">
      <alignment horizontal="center" vertical="center"/>
    </xf>
    <xf numFmtId="0" fontId="19" fillId="34" borderId="7" xfId="0" applyFont="1" applyFill="1" applyBorder="1" applyAlignment="1">
      <alignment horizontal="center" vertical="center"/>
    </xf>
    <xf numFmtId="0" fontId="19" fillId="34" borderId="3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8" fillId="3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41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61" customFormat="1" ht="19.5" customHeight="1">
      <c r="A1" s="237" t="s">
        <v>1935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28" s="61" customFormat="1" ht="15" customHeight="1">
      <c r="A2" s="141"/>
      <c r="B2" s="139"/>
      <c r="C2" s="139"/>
      <c r="D2" s="139"/>
      <c r="E2" s="9"/>
      <c r="F2" s="138"/>
      <c r="G2" s="138"/>
      <c r="H2" s="138"/>
      <c r="I2" s="138"/>
      <c r="J2" s="89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8" s="61" customFormat="1" ht="15" customHeight="1">
      <c r="B3" s="239" t="s">
        <v>1475</v>
      </c>
      <c r="C3" s="239"/>
      <c r="D3" s="239"/>
      <c r="E3" s="239"/>
      <c r="F3" s="239"/>
      <c r="G3" s="239"/>
      <c r="H3" s="239"/>
      <c r="I3" s="239"/>
      <c r="J3" s="89"/>
      <c r="K3" s="239" t="s">
        <v>1819</v>
      </c>
      <c r="L3" s="239"/>
      <c r="M3" s="239"/>
      <c r="N3" s="239"/>
      <c r="O3" s="239"/>
      <c r="Q3" s="238"/>
      <c r="R3" s="238"/>
      <c r="S3" s="238"/>
      <c r="T3" s="238"/>
    </row>
    <row r="4" spans="1:28" s="61" customFormat="1" ht="15" customHeight="1">
      <c r="B4" s="240" t="s">
        <v>43</v>
      </c>
      <c r="C4" s="240"/>
      <c r="D4" s="240"/>
      <c r="E4" s="141"/>
      <c r="F4" s="241" t="s">
        <v>1476</v>
      </c>
      <c r="G4" s="241"/>
      <c r="H4" s="241"/>
      <c r="I4" s="241"/>
      <c r="J4"/>
      <c r="K4" s="20"/>
      <c r="L4" s="14"/>
      <c r="M4" s="14"/>
      <c r="N4" s="14"/>
      <c r="O4" s="14"/>
      <c r="Q4" s="238"/>
      <c r="R4" s="238"/>
      <c r="S4" s="238"/>
      <c r="T4" s="238"/>
    </row>
    <row r="5" spans="1:28" s="61" customFormat="1" ht="15" customHeight="1">
      <c r="B5" s="144" t="s">
        <v>930</v>
      </c>
      <c r="C5" s="144" t="s">
        <v>1463</v>
      </c>
      <c r="D5" s="223" t="s">
        <v>48</v>
      </c>
      <c r="E5" s="1"/>
      <c r="F5" s="145" t="s">
        <v>930</v>
      </c>
      <c r="G5" s="144" t="s">
        <v>1474</v>
      </c>
      <c r="H5" s="145" t="s">
        <v>48</v>
      </c>
      <c r="I5" s="147" t="s">
        <v>51</v>
      </c>
      <c r="J5"/>
      <c r="K5" s="145" t="s">
        <v>1459</v>
      </c>
      <c r="L5" s="251" t="s">
        <v>28</v>
      </c>
      <c r="M5" s="251"/>
      <c r="N5" s="249" t="s">
        <v>29</v>
      </c>
      <c r="O5" s="250"/>
      <c r="Q5" s="152"/>
      <c r="R5" s="153"/>
      <c r="S5" s="153"/>
      <c r="T5" s="152"/>
    </row>
    <row r="6" spans="1:28" s="61" customFormat="1" ht="15" customHeight="1">
      <c r="B6" s="161" t="s">
        <v>0</v>
      </c>
      <c r="C6" s="162">
        <v>10510</v>
      </c>
      <c r="D6" s="129">
        <f>C6/$C$33</f>
        <v>3.236926712098622E-3</v>
      </c>
      <c r="E6"/>
      <c r="F6" s="161" t="s">
        <v>25</v>
      </c>
      <c r="G6" s="162">
        <v>797419</v>
      </c>
      <c r="H6" s="129">
        <f t="shared" ref="H6:H32" si="0">G6/$C$33</f>
        <v>0.24559342167792303</v>
      </c>
      <c r="I6" s="129">
        <f>+H6</f>
        <v>0.24559342167792303</v>
      </c>
      <c r="J6"/>
      <c r="K6" s="15" t="s">
        <v>30</v>
      </c>
      <c r="L6" s="245">
        <v>7979</v>
      </c>
      <c r="M6" s="246"/>
      <c r="N6" s="242">
        <v>58914</v>
      </c>
      <c r="O6" s="243"/>
      <c r="Q6" s="150"/>
      <c r="R6" s="151"/>
      <c r="S6" s="151"/>
      <c r="T6" s="154"/>
    </row>
    <row r="7" spans="1:28" s="61" customFormat="1" ht="15" customHeight="1">
      <c r="B7" s="161" t="s">
        <v>1</v>
      </c>
      <c r="C7" s="162">
        <v>41573</v>
      </c>
      <c r="D7" s="129">
        <f t="shared" ref="D7:D32" si="1">C7/$C$33</f>
        <v>1.2803877659569553E-2</v>
      </c>
      <c r="E7"/>
      <c r="F7" s="161" t="s">
        <v>18</v>
      </c>
      <c r="G7" s="162">
        <v>388774</v>
      </c>
      <c r="H7" s="129">
        <f t="shared" si="0"/>
        <v>0.11973672174780491</v>
      </c>
      <c r="I7" s="129">
        <f>I6+H7</f>
        <v>0.36533014342572795</v>
      </c>
      <c r="J7"/>
      <c r="K7" s="15" t="s">
        <v>31</v>
      </c>
      <c r="L7" s="245">
        <v>9705</v>
      </c>
      <c r="M7" s="246"/>
      <c r="N7" s="247">
        <v>84028</v>
      </c>
      <c r="O7" s="248"/>
      <c r="Q7" s="150"/>
      <c r="R7" s="151"/>
      <c r="S7" s="151"/>
      <c r="T7" s="154"/>
    </row>
    <row r="8" spans="1:28" s="61" customFormat="1" ht="15" customHeight="1">
      <c r="B8" s="161" t="s">
        <v>2</v>
      </c>
      <c r="C8" s="162">
        <v>34163</v>
      </c>
      <c r="D8" s="129">
        <f t="shared" si="1"/>
        <v>1.0521705734103257E-2</v>
      </c>
      <c r="E8"/>
      <c r="F8" s="161" t="s">
        <v>10</v>
      </c>
      <c r="G8" s="162">
        <v>340391</v>
      </c>
      <c r="H8" s="129">
        <f t="shared" si="0"/>
        <v>0.10483546341179467</v>
      </c>
      <c r="I8" s="129">
        <f t="shared" ref="I8:I32" si="2">I7+H8</f>
        <v>0.47016560683752262</v>
      </c>
      <c r="J8"/>
      <c r="K8" s="88" t="s">
        <v>32</v>
      </c>
      <c r="L8" s="252">
        <v>9349</v>
      </c>
      <c r="M8" s="253"/>
      <c r="N8" s="256">
        <v>79641</v>
      </c>
      <c r="O8" s="257"/>
      <c r="Q8" s="150"/>
      <c r="R8" s="151"/>
      <c r="S8" s="151"/>
      <c r="T8" s="154"/>
    </row>
    <row r="9" spans="1:28" s="61" customFormat="1" ht="15" customHeight="1">
      <c r="B9" s="161" t="s">
        <v>3</v>
      </c>
      <c r="C9" s="162">
        <v>8542</v>
      </c>
      <c r="D9" s="129">
        <f t="shared" si="1"/>
        <v>2.6308114152946171E-3</v>
      </c>
      <c r="E9"/>
      <c r="F9" s="161" t="s">
        <v>4</v>
      </c>
      <c r="G9" s="162">
        <v>223449</v>
      </c>
      <c r="H9" s="129">
        <f t="shared" si="0"/>
        <v>6.881903300587297E-2</v>
      </c>
      <c r="I9" s="129">
        <f t="shared" si="2"/>
        <v>0.53898463984339562</v>
      </c>
      <c r="J9"/>
      <c r="K9" s="15" t="s">
        <v>33</v>
      </c>
      <c r="L9" s="245">
        <v>9782</v>
      </c>
      <c r="M9" s="246"/>
      <c r="N9" s="247">
        <v>87914</v>
      </c>
      <c r="O9" s="248"/>
      <c r="Q9" s="150"/>
      <c r="R9" s="151"/>
      <c r="S9" s="151"/>
      <c r="T9" s="154"/>
    </row>
    <row r="10" spans="1:28" s="61" customFormat="1" ht="15" customHeight="1">
      <c r="B10" s="161" t="s">
        <v>4</v>
      </c>
      <c r="C10" s="162">
        <v>223449</v>
      </c>
      <c r="D10" s="129">
        <f t="shared" si="1"/>
        <v>6.881903300587297E-2</v>
      </c>
      <c r="E10"/>
      <c r="F10" s="161" t="s">
        <v>22</v>
      </c>
      <c r="G10" s="162">
        <v>188884</v>
      </c>
      <c r="H10" s="129">
        <f t="shared" si="0"/>
        <v>5.817351713492256E-2</v>
      </c>
      <c r="I10" s="129">
        <f t="shared" si="2"/>
        <v>0.5971581569783182</v>
      </c>
      <c r="J10"/>
      <c r="K10" s="15" t="s">
        <v>34</v>
      </c>
      <c r="L10" s="245">
        <v>9387</v>
      </c>
      <c r="M10" s="246"/>
      <c r="N10" s="247">
        <v>89526</v>
      </c>
      <c r="O10" s="248"/>
      <c r="Q10" s="150"/>
      <c r="R10" s="151"/>
      <c r="S10" s="151"/>
      <c r="T10" s="154"/>
    </row>
    <row r="11" spans="1:28" s="61" customFormat="1" ht="15" customHeight="1">
      <c r="B11" s="161" t="s">
        <v>5</v>
      </c>
      <c r="C11" s="162">
        <v>105114</v>
      </c>
      <c r="D11" s="129">
        <f t="shared" si="1"/>
        <v>3.2373578916796819E-2</v>
      </c>
      <c r="E11"/>
      <c r="F11" s="161" t="s">
        <v>17</v>
      </c>
      <c r="G11" s="162">
        <v>170771</v>
      </c>
      <c r="H11" s="129">
        <f t="shared" si="0"/>
        <v>5.2594977312254404E-2</v>
      </c>
      <c r="I11" s="129">
        <f t="shared" si="2"/>
        <v>0.64975313429057258</v>
      </c>
      <c r="J11"/>
      <c r="K11" s="15" t="s">
        <v>35</v>
      </c>
      <c r="L11" s="245">
        <v>8908</v>
      </c>
      <c r="M11" s="246"/>
      <c r="N11" s="247">
        <v>78840</v>
      </c>
      <c r="O11" s="248"/>
      <c r="Q11" s="150"/>
      <c r="R11" s="151"/>
      <c r="S11" s="151"/>
      <c r="T11" s="154"/>
    </row>
    <row r="12" spans="1:28" s="61" customFormat="1" ht="15" customHeight="1">
      <c r="B12" s="161" t="s">
        <v>6</v>
      </c>
      <c r="C12" s="162">
        <v>61332</v>
      </c>
      <c r="D12" s="129">
        <f t="shared" si="1"/>
        <v>1.8889361475397971E-2</v>
      </c>
      <c r="E12"/>
      <c r="F12" s="161" t="s">
        <v>8</v>
      </c>
      <c r="G12" s="162">
        <v>123582</v>
      </c>
      <c r="H12" s="129">
        <f t="shared" si="0"/>
        <v>3.8061453561805125E-2</v>
      </c>
      <c r="I12" s="129">
        <f t="shared" si="2"/>
        <v>0.6878145878523777</v>
      </c>
      <c r="J12"/>
      <c r="K12" s="15" t="s">
        <v>36</v>
      </c>
      <c r="L12" s="247">
        <v>10751</v>
      </c>
      <c r="M12" s="248"/>
      <c r="N12" s="247">
        <v>102439</v>
      </c>
      <c r="O12" s="248"/>
      <c r="Q12" s="150"/>
      <c r="R12" s="151"/>
      <c r="S12" s="151"/>
      <c r="T12" s="154"/>
    </row>
    <row r="13" spans="1:28" s="61" customFormat="1" ht="15" customHeight="1">
      <c r="B13" s="161" t="s">
        <v>7</v>
      </c>
      <c r="C13" s="162">
        <v>83912</v>
      </c>
      <c r="D13" s="129">
        <f t="shared" si="1"/>
        <v>2.5843672147061805E-2</v>
      </c>
      <c r="E13"/>
      <c r="F13" s="161" t="s">
        <v>23</v>
      </c>
      <c r="G13" s="162">
        <v>109867</v>
      </c>
      <c r="H13" s="129">
        <f t="shared" si="0"/>
        <v>3.3837433594494697E-2</v>
      </c>
      <c r="I13" s="129">
        <f t="shared" si="2"/>
        <v>0.72165202144687235</v>
      </c>
      <c r="J13"/>
      <c r="K13" s="15" t="s">
        <v>37</v>
      </c>
      <c r="L13" s="247"/>
      <c r="M13" s="248"/>
      <c r="N13" s="247"/>
      <c r="O13" s="248"/>
      <c r="Q13" s="150"/>
      <c r="R13" s="151"/>
      <c r="S13" s="151"/>
      <c r="T13" s="154"/>
    </row>
    <row r="14" spans="1:28" s="61" customFormat="1" ht="15" customHeight="1">
      <c r="B14" s="161" t="s">
        <v>8</v>
      </c>
      <c r="C14" s="162">
        <v>123582</v>
      </c>
      <c r="D14" s="129">
        <f t="shared" si="1"/>
        <v>3.8061453561805125E-2</v>
      </c>
      <c r="E14"/>
      <c r="F14" s="161" t="s">
        <v>15</v>
      </c>
      <c r="G14" s="162">
        <v>109581</v>
      </c>
      <c r="H14" s="129">
        <f t="shared" si="0"/>
        <v>3.374934976579249E-2</v>
      </c>
      <c r="I14" s="129">
        <f t="shared" si="2"/>
        <v>0.75540137121266482</v>
      </c>
      <c r="J14"/>
      <c r="K14" s="21" t="s">
        <v>38</v>
      </c>
      <c r="L14" s="247"/>
      <c r="M14" s="248"/>
      <c r="N14" s="247"/>
      <c r="O14" s="248"/>
      <c r="Q14" s="150"/>
      <c r="R14" s="151"/>
      <c r="S14" s="151"/>
      <c r="T14" s="154"/>
    </row>
    <row r="15" spans="1:28" s="61" customFormat="1" ht="15" customHeight="1">
      <c r="B15" s="161" t="s">
        <v>9</v>
      </c>
      <c r="C15" s="162">
        <v>45634</v>
      </c>
      <c r="D15" s="129">
        <f t="shared" si="1"/>
        <v>1.4054606430057898E-2</v>
      </c>
      <c r="E15"/>
      <c r="F15" s="161" t="s">
        <v>5</v>
      </c>
      <c r="G15" s="162">
        <v>105114</v>
      </c>
      <c r="H15" s="129">
        <f t="shared" si="0"/>
        <v>3.2373578916796819E-2</v>
      </c>
      <c r="I15" s="129">
        <f t="shared" si="2"/>
        <v>0.78777495012946164</v>
      </c>
      <c r="J15"/>
      <c r="K15" s="15" t="s">
        <v>39</v>
      </c>
      <c r="L15" s="247"/>
      <c r="M15" s="248"/>
      <c r="N15" s="247"/>
      <c r="O15" s="248"/>
      <c r="Q15" s="150"/>
      <c r="R15" s="151"/>
      <c r="S15" s="151"/>
      <c r="T15" s="154"/>
    </row>
    <row r="16" spans="1:28" ht="15" customHeight="1">
      <c r="A16" s="61"/>
      <c r="B16" s="161" t="s">
        <v>10</v>
      </c>
      <c r="C16" s="162">
        <v>340391</v>
      </c>
      <c r="D16" s="129">
        <f t="shared" si="1"/>
        <v>0.10483546341179467</v>
      </c>
      <c r="F16" s="161" t="s">
        <v>13</v>
      </c>
      <c r="G16" s="162">
        <v>88190</v>
      </c>
      <c r="H16" s="129">
        <f t="shared" si="0"/>
        <v>2.7161233752614412E-2</v>
      </c>
      <c r="I16" s="129">
        <f t="shared" si="2"/>
        <v>0.814936183882076</v>
      </c>
      <c r="K16" s="16" t="s">
        <v>40</v>
      </c>
      <c r="L16" s="247"/>
      <c r="M16" s="248"/>
      <c r="N16" s="247"/>
      <c r="O16" s="248"/>
      <c r="P16" s="61"/>
      <c r="Q16" s="150"/>
      <c r="R16" s="151"/>
      <c r="S16" s="151"/>
      <c r="T16" s="154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61"/>
      <c r="B17" s="161" t="s">
        <v>11</v>
      </c>
      <c r="C17" s="162">
        <v>51029</v>
      </c>
      <c r="D17" s="129">
        <f t="shared" si="1"/>
        <v>1.5716187744213184E-2</v>
      </c>
      <c r="F17" s="161" t="s">
        <v>7</v>
      </c>
      <c r="G17" s="162">
        <v>83912</v>
      </c>
      <c r="H17" s="129">
        <f t="shared" si="0"/>
        <v>2.5843672147061805E-2</v>
      </c>
      <c r="I17" s="129">
        <f t="shared" si="2"/>
        <v>0.84077985602913785</v>
      </c>
      <c r="K17" s="16" t="s">
        <v>41</v>
      </c>
      <c r="L17" s="247"/>
      <c r="M17" s="248"/>
      <c r="N17" s="247"/>
      <c r="O17" s="248"/>
      <c r="P17" s="61"/>
      <c r="Q17" s="150"/>
      <c r="R17" s="151"/>
      <c r="S17" s="151"/>
      <c r="T17" s="154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61" t="s">
        <v>12</v>
      </c>
      <c r="C18" s="162">
        <v>64752</v>
      </c>
      <c r="D18" s="129">
        <f t="shared" si="1"/>
        <v>1.9942671594843954E-2</v>
      </c>
      <c r="F18" s="161" t="s">
        <v>12</v>
      </c>
      <c r="G18" s="162">
        <v>64752</v>
      </c>
      <c r="H18" s="129">
        <f t="shared" si="0"/>
        <v>1.9942671594843954E-2</v>
      </c>
      <c r="I18" s="129">
        <f t="shared" si="2"/>
        <v>0.86072252762398183</v>
      </c>
      <c r="K18" s="145" t="s">
        <v>42</v>
      </c>
      <c r="L18" s="254">
        <f>SUM(L6:M17)</f>
        <v>65861</v>
      </c>
      <c r="M18" s="255"/>
      <c r="N18" s="254">
        <f>SUM(N6:O17)</f>
        <v>581302</v>
      </c>
      <c r="O18" s="255"/>
      <c r="Q18" s="150"/>
      <c r="R18" s="151"/>
      <c r="S18" s="151"/>
      <c r="T18" s="154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43"/>
      <c r="B19" s="161" t="s">
        <v>13</v>
      </c>
      <c r="C19" s="162">
        <v>88190</v>
      </c>
      <c r="D19" s="129">
        <f t="shared" si="1"/>
        <v>2.7161233752614412E-2</v>
      </c>
      <c r="F19" s="161" t="s">
        <v>6</v>
      </c>
      <c r="G19" s="162">
        <v>61332</v>
      </c>
      <c r="H19" s="129">
        <f t="shared" si="0"/>
        <v>1.8889361475397971E-2</v>
      </c>
      <c r="I19" s="129">
        <f t="shared" si="2"/>
        <v>0.87961188909937982</v>
      </c>
      <c r="K19" s="3"/>
      <c r="L19" s="14"/>
      <c r="Q19" s="150"/>
      <c r="R19" s="151"/>
      <c r="S19" s="151"/>
      <c r="T19" s="154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61" t="s">
        <v>14</v>
      </c>
      <c r="C20" s="162">
        <v>44356</v>
      </c>
      <c r="D20" s="129">
        <f t="shared" si="1"/>
        <v>1.3661001069633347E-2</v>
      </c>
      <c r="F20" s="161" t="s">
        <v>11</v>
      </c>
      <c r="G20" s="162">
        <v>51029</v>
      </c>
      <c r="H20" s="129">
        <f t="shared" si="0"/>
        <v>1.5716187744213184E-2</v>
      </c>
      <c r="I20" s="129">
        <f t="shared" si="2"/>
        <v>0.89532807684359295</v>
      </c>
      <c r="K20" s="149"/>
      <c r="L20" s="149"/>
      <c r="N20" s="148"/>
      <c r="Q20" s="150"/>
      <c r="R20" s="151"/>
      <c r="S20" s="151"/>
      <c r="T20" s="154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61" t="s">
        <v>15</v>
      </c>
      <c r="C21" s="162">
        <v>109581</v>
      </c>
      <c r="D21" s="129">
        <f t="shared" si="1"/>
        <v>3.374934976579249E-2</v>
      </c>
      <c r="F21" s="161" t="s">
        <v>9</v>
      </c>
      <c r="G21" s="162">
        <v>45634</v>
      </c>
      <c r="H21" s="129">
        <f t="shared" si="0"/>
        <v>1.4054606430057898E-2</v>
      </c>
      <c r="I21" s="129">
        <f t="shared" si="2"/>
        <v>0.90938268327365079</v>
      </c>
      <c r="K21" s="124"/>
      <c r="N21" s="141"/>
      <c r="O21" s="150"/>
      <c r="P21" s="151"/>
      <c r="Q21" s="151"/>
      <c r="R21" s="154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161" t="s">
        <v>16</v>
      </c>
      <c r="C22" s="162">
        <v>28852</v>
      </c>
      <c r="D22" s="129">
        <f t="shared" si="1"/>
        <v>8.8859951948115547E-3</v>
      </c>
      <c r="F22" s="161" t="s">
        <v>19</v>
      </c>
      <c r="G22" s="162">
        <v>44555</v>
      </c>
      <c r="H22" s="129">
        <f t="shared" si="0"/>
        <v>1.3722290167226842E-2</v>
      </c>
      <c r="I22" s="129">
        <f t="shared" si="2"/>
        <v>0.92310497344087761</v>
      </c>
      <c r="L22" s="149"/>
      <c r="N22" s="148"/>
      <c r="O22" s="151"/>
      <c r="P22" s="151"/>
      <c r="Q22" s="154"/>
      <c r="R22" s="4"/>
      <c r="S22" s="4"/>
      <c r="T22" s="4"/>
      <c r="U22" s="4"/>
      <c r="V22" s="4"/>
      <c r="W22" s="4"/>
      <c r="X22" s="1"/>
      <c r="Y22" s="1"/>
    </row>
    <row r="23" spans="1:28" ht="15" customHeight="1">
      <c r="B23" s="161" t="s">
        <v>17</v>
      </c>
      <c r="C23" s="162">
        <v>170771</v>
      </c>
      <c r="D23" s="129">
        <f t="shared" si="1"/>
        <v>5.2594977312254404E-2</v>
      </c>
      <c r="F23" s="161" t="s">
        <v>14</v>
      </c>
      <c r="G23" s="162">
        <v>44356</v>
      </c>
      <c r="H23" s="129">
        <f t="shared" si="0"/>
        <v>1.3661001069633347E-2</v>
      </c>
      <c r="I23" s="129">
        <f t="shared" si="2"/>
        <v>0.93676597451051091</v>
      </c>
      <c r="L23" s="159" t="s">
        <v>1477</v>
      </c>
      <c r="N23" s="150"/>
      <c r="O23" s="151"/>
      <c r="P23" s="151"/>
      <c r="Q23" s="154"/>
      <c r="R23" s="4"/>
      <c r="S23" s="4"/>
      <c r="T23" s="4"/>
      <c r="U23" s="4"/>
      <c r="V23" s="4"/>
      <c r="W23" s="4"/>
      <c r="X23" s="1"/>
      <c r="Y23" s="1"/>
    </row>
    <row r="24" spans="1:28" ht="15" customHeight="1">
      <c r="B24" s="161" t="s">
        <v>18</v>
      </c>
      <c r="C24" s="162">
        <v>388774</v>
      </c>
      <c r="D24" s="129">
        <f t="shared" si="1"/>
        <v>0.11973672174780491</v>
      </c>
      <c r="F24" s="161" t="s">
        <v>1</v>
      </c>
      <c r="G24" s="162">
        <v>41573</v>
      </c>
      <c r="H24" s="129">
        <f t="shared" si="0"/>
        <v>1.2803877659569553E-2</v>
      </c>
      <c r="I24" s="129">
        <f t="shared" si="2"/>
        <v>0.9495698521700805</v>
      </c>
      <c r="K24" s="141"/>
      <c r="L24" s="148"/>
      <c r="N24" s="148"/>
      <c r="O24" s="151"/>
      <c r="P24" s="151"/>
      <c r="Q24" s="154"/>
      <c r="R24" s="4"/>
      <c r="S24" s="4"/>
      <c r="T24" s="4"/>
      <c r="U24" s="4"/>
      <c r="V24" s="4"/>
      <c r="W24" s="4"/>
      <c r="X24" s="1"/>
      <c r="Y24" s="1"/>
    </row>
    <row r="25" spans="1:28" ht="15" customHeight="1">
      <c r="B25" s="161" t="s">
        <v>19</v>
      </c>
      <c r="C25" s="162">
        <v>44555</v>
      </c>
      <c r="D25" s="129">
        <f t="shared" si="1"/>
        <v>1.3722290167226842E-2</v>
      </c>
      <c r="F25" s="161" t="s">
        <v>2</v>
      </c>
      <c r="G25" s="162">
        <v>34163</v>
      </c>
      <c r="H25" s="129">
        <f t="shared" si="0"/>
        <v>1.0521705734103257E-2</v>
      </c>
      <c r="I25" s="129">
        <f t="shared" si="2"/>
        <v>0.96009155790418377</v>
      </c>
      <c r="O25" s="150"/>
      <c r="P25" s="151"/>
      <c r="Q25" s="151"/>
      <c r="R25" s="154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161" t="s">
        <v>20</v>
      </c>
      <c r="C26" s="162">
        <v>25565</v>
      </c>
      <c r="D26" s="129">
        <f t="shared" si="1"/>
        <v>7.8736471355662484E-3</v>
      </c>
      <c r="F26" s="161" t="s">
        <v>16</v>
      </c>
      <c r="G26" s="162">
        <v>28852</v>
      </c>
      <c r="H26" s="129">
        <f t="shared" si="0"/>
        <v>8.8859951948115547E-3</v>
      </c>
      <c r="I26" s="129">
        <f t="shared" si="2"/>
        <v>0.96897755309899536</v>
      </c>
      <c r="L26" s="124"/>
      <c r="O26" s="150"/>
      <c r="P26" s="151"/>
      <c r="Q26" s="151"/>
      <c r="R26" s="154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161" t="s">
        <v>21</v>
      </c>
      <c r="C27" s="162">
        <v>6962</v>
      </c>
      <c r="D27" s="129">
        <f t="shared" si="1"/>
        <v>2.1441944595271744E-3</v>
      </c>
      <c r="F27" s="161" t="s">
        <v>26</v>
      </c>
      <c r="G27" s="162">
        <v>26807</v>
      </c>
      <c r="H27" s="129">
        <f t="shared" si="0"/>
        <v>8.2561650210492624E-3</v>
      </c>
      <c r="I27" s="129">
        <f t="shared" si="2"/>
        <v>0.97723371812004467</v>
      </c>
      <c r="O27" s="150"/>
      <c r="P27" s="151"/>
      <c r="Q27" s="151"/>
      <c r="R27" s="154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61" t="s">
        <v>22</v>
      </c>
      <c r="C28" s="162">
        <v>188884</v>
      </c>
      <c r="D28" s="129">
        <f t="shared" si="1"/>
        <v>5.817351713492256E-2</v>
      </c>
      <c r="F28" s="161" t="s">
        <v>20</v>
      </c>
      <c r="G28" s="162">
        <v>25565</v>
      </c>
      <c r="H28" s="129">
        <f t="shared" si="0"/>
        <v>7.8736471355662484E-3</v>
      </c>
      <c r="I28" s="129">
        <f t="shared" si="2"/>
        <v>0.98510736525561093</v>
      </c>
      <c r="O28" s="150"/>
      <c r="P28" s="151"/>
      <c r="Q28" s="151"/>
      <c r="R28" s="154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61" t="s">
        <v>23</v>
      </c>
      <c r="C29" s="162">
        <v>109867</v>
      </c>
      <c r="D29" s="129">
        <f t="shared" si="1"/>
        <v>3.3837433594494697E-2</v>
      </c>
      <c r="F29" s="161" t="s">
        <v>24</v>
      </c>
      <c r="G29" s="162">
        <v>22341</v>
      </c>
      <c r="H29" s="129">
        <f t="shared" si="0"/>
        <v>6.8807021574686308E-3</v>
      </c>
      <c r="I29" s="129">
        <f t="shared" si="2"/>
        <v>0.99198806741307954</v>
      </c>
      <c r="M29" s="14"/>
      <c r="O29" s="150"/>
      <c r="P29" s="151"/>
      <c r="Q29" s="151"/>
      <c r="R29" s="154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61" t="s">
        <v>24</v>
      </c>
      <c r="C30" s="162">
        <v>22341</v>
      </c>
      <c r="D30" s="129">
        <f t="shared" si="1"/>
        <v>6.8807021574686308E-3</v>
      </c>
      <c r="F30" s="161" t="s">
        <v>0</v>
      </c>
      <c r="G30" s="162">
        <v>10510</v>
      </c>
      <c r="H30" s="129">
        <f t="shared" si="0"/>
        <v>3.236926712098622E-3</v>
      </c>
      <c r="I30" s="129">
        <f t="shared" si="2"/>
        <v>0.99522499412517818</v>
      </c>
      <c r="M30" s="14"/>
      <c r="O30" s="150"/>
      <c r="P30" s="151"/>
      <c r="Q30" s="151"/>
      <c r="R30" s="154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61" t="s">
        <v>25</v>
      </c>
      <c r="C31" s="162">
        <v>797419</v>
      </c>
      <c r="D31" s="129">
        <f t="shared" si="1"/>
        <v>0.24559342167792303</v>
      </c>
      <c r="F31" s="161" t="s">
        <v>3</v>
      </c>
      <c r="G31" s="162">
        <v>8542</v>
      </c>
      <c r="H31" s="129">
        <f t="shared" si="0"/>
        <v>2.6308114152946171E-3</v>
      </c>
      <c r="I31" s="129">
        <f t="shared" si="2"/>
        <v>0.99785580554047282</v>
      </c>
      <c r="K31" s="4"/>
      <c r="L31" s="1"/>
      <c r="M31" s="1"/>
      <c r="N31" s="14"/>
      <c r="O31" s="4"/>
      <c r="P31" s="4"/>
      <c r="Q31" s="150"/>
      <c r="R31" s="151"/>
      <c r="S31" s="151"/>
      <c r="T31" s="154"/>
      <c r="U31" s="4"/>
      <c r="V31" s="4"/>
    </row>
    <row r="32" spans="1:28" ht="15" customHeight="1">
      <c r="B32" s="161" t="s">
        <v>26</v>
      </c>
      <c r="C32" s="162">
        <v>26807</v>
      </c>
      <c r="D32" s="129">
        <f t="shared" si="1"/>
        <v>8.2561650210492624E-3</v>
      </c>
      <c r="F32" s="161" t="s">
        <v>21</v>
      </c>
      <c r="G32" s="162">
        <v>6962</v>
      </c>
      <c r="H32" s="129">
        <f t="shared" si="0"/>
        <v>2.1441944595271744E-3</v>
      </c>
      <c r="I32" s="129">
        <f t="shared" si="2"/>
        <v>1</v>
      </c>
      <c r="N32" s="14"/>
      <c r="O32" s="4"/>
      <c r="P32" s="4"/>
      <c r="Q32" s="150"/>
      <c r="R32" s="151"/>
      <c r="S32" s="151"/>
      <c r="T32" s="154"/>
      <c r="U32" s="1"/>
      <c r="V32" s="1"/>
      <c r="W32" s="1"/>
      <c r="X32" s="1"/>
    </row>
    <row r="33" spans="1:26" ht="15" customHeight="1">
      <c r="A33" s="17"/>
      <c r="B33" s="224" t="s">
        <v>27</v>
      </c>
      <c r="C33" s="225">
        <f>SUM(C6:C32)</f>
        <v>3246907</v>
      </c>
      <c r="D33" s="146">
        <f>SUM(D6:D32)</f>
        <v>1</v>
      </c>
      <c r="F33" s="163" t="s">
        <v>27</v>
      </c>
      <c r="G33" s="164">
        <f>SUM(G6:G32)</f>
        <v>3246907</v>
      </c>
      <c r="H33" s="146">
        <f>SUM(H6:H32)</f>
        <v>1</v>
      </c>
      <c r="I33" s="146"/>
      <c r="J33" s="14"/>
      <c r="N33" s="1"/>
      <c r="O33" s="1"/>
      <c r="P33" s="1"/>
      <c r="Q33" s="155"/>
      <c r="R33" s="156"/>
      <c r="S33" s="157"/>
      <c r="T33" s="158"/>
      <c r="U33" s="1"/>
      <c r="V33" s="1"/>
      <c r="W33" s="1"/>
      <c r="X33" s="1"/>
    </row>
    <row r="34" spans="1:26" ht="15" customHeight="1">
      <c r="A34" s="18"/>
      <c r="B34" s="11"/>
      <c r="G34" s="140"/>
      <c r="N34" s="1"/>
      <c r="O34" s="1"/>
      <c r="P34" s="1"/>
      <c r="U34" s="1"/>
      <c r="V34" s="1"/>
      <c r="W34" s="1"/>
      <c r="X34" s="1"/>
    </row>
    <row r="35" spans="1:26" ht="15" customHeight="1">
      <c r="B35" s="1"/>
      <c r="C35"/>
      <c r="G35" s="148"/>
      <c r="I35" s="14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9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23"/>
      <c r="C37" s="124"/>
      <c r="G37" s="124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3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3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3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3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3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3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3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3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P53" s="1"/>
      <c r="Q53" s="2"/>
      <c r="R53" s="6"/>
    </row>
    <row r="54" spans="3:22" ht="15" customHeight="1">
      <c r="C54"/>
      <c r="E54" s="13"/>
      <c r="F54" s="13"/>
      <c r="G54" s="1"/>
      <c r="H54" s="2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"/>
      <c r="H56" s="1"/>
      <c r="P56" s="1"/>
      <c r="Q56" s="2"/>
      <c r="R56" s="6"/>
    </row>
    <row r="57" spans="3:22" ht="15" customHeight="1">
      <c r="C57"/>
      <c r="E57" s="13"/>
      <c r="F57" s="13"/>
      <c r="G57" s="141" t="s">
        <v>1473</v>
      </c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F65" s="13"/>
      <c r="G65" s="1"/>
      <c r="H65" s="1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23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23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23"/>
      <c r="C81"/>
      <c r="I81" s="13"/>
      <c r="J81" s="13"/>
      <c r="K81" s="1"/>
    </row>
    <row r="82" spans="2:11" ht="15" customHeight="1">
      <c r="B82" s="123"/>
      <c r="C82"/>
      <c r="I82" s="13"/>
      <c r="J82" s="13"/>
      <c r="K82" s="1"/>
    </row>
    <row r="83" spans="2:11" ht="15" customHeight="1">
      <c r="B83" s="123"/>
      <c r="C83"/>
      <c r="I83" s="13"/>
      <c r="J83" s="13"/>
      <c r="K83" s="1"/>
    </row>
    <row r="84" spans="2:11" ht="15" customHeight="1">
      <c r="B84" s="123"/>
      <c r="C84"/>
      <c r="I84" s="13"/>
      <c r="J84" s="13"/>
      <c r="K84" s="1"/>
    </row>
    <row r="85" spans="2:11" ht="15" customHeight="1">
      <c r="B85" s="123"/>
      <c r="C85"/>
      <c r="I85" s="13"/>
      <c r="J85" s="13"/>
      <c r="K85" s="1"/>
    </row>
    <row r="86" spans="2:11" ht="15" customHeight="1">
      <c r="B86" s="123"/>
      <c r="C86"/>
      <c r="I86" s="13"/>
      <c r="J86" s="13"/>
      <c r="K86" s="1"/>
    </row>
    <row r="87" spans="2:11" ht="15" customHeight="1">
      <c r="B87" s="123"/>
      <c r="C87"/>
      <c r="I87" s="13"/>
      <c r="J87" s="13"/>
      <c r="K87" s="1"/>
    </row>
    <row r="88" spans="2:11" ht="15" customHeight="1">
      <c r="B88" s="123"/>
      <c r="C88"/>
      <c r="I88" s="13"/>
      <c r="J88" s="13"/>
      <c r="K88" s="1"/>
    </row>
    <row r="89" spans="2:11" ht="15" customHeight="1">
      <c r="B89" s="123"/>
      <c r="C89"/>
      <c r="I89" s="13"/>
      <c r="J89" s="13"/>
      <c r="K89" s="1"/>
    </row>
    <row r="90" spans="2:11" ht="15" customHeight="1">
      <c r="B90" s="123"/>
      <c r="C90"/>
      <c r="I90" s="13"/>
      <c r="J90" s="13"/>
      <c r="K90" s="1"/>
    </row>
    <row r="91" spans="2:11" ht="15" customHeight="1">
      <c r="B91" s="123"/>
      <c r="C91"/>
      <c r="I91" s="13"/>
      <c r="J91" s="13"/>
      <c r="K91" s="1"/>
    </row>
    <row r="92" spans="2:11" ht="15" customHeight="1">
      <c r="B92" s="123"/>
      <c r="C92"/>
      <c r="I92" s="13"/>
      <c r="J92" s="13"/>
      <c r="K92" s="1"/>
    </row>
    <row r="93" spans="2:11" ht="15" customHeight="1">
      <c r="B93" s="123"/>
      <c r="C93"/>
      <c r="I93" s="13"/>
      <c r="J93" s="13"/>
      <c r="K93" s="1"/>
    </row>
    <row r="94" spans="2:11" ht="15" customHeight="1">
      <c r="B94" s="123"/>
      <c r="C94"/>
      <c r="I94" s="13"/>
      <c r="J94" s="13"/>
      <c r="K94" s="1"/>
    </row>
    <row r="95" spans="2:11" ht="15" customHeight="1">
      <c r="B95" s="123"/>
      <c r="C95"/>
      <c r="I95" s="13"/>
      <c r="J95" s="13"/>
      <c r="K95" s="1"/>
    </row>
    <row r="96" spans="2:11" ht="15" customHeight="1">
      <c r="B96" s="123"/>
      <c r="C96"/>
      <c r="I96" s="13"/>
      <c r="J96" s="13"/>
      <c r="K96" s="1"/>
    </row>
    <row r="97" spans="2:11" ht="15" customHeight="1">
      <c r="B97" s="123"/>
      <c r="C97"/>
      <c r="I97" s="13"/>
      <c r="J97" s="13"/>
      <c r="K97" s="1"/>
    </row>
    <row r="98" spans="2:11" ht="15" customHeight="1">
      <c r="B98" s="123"/>
      <c r="C98"/>
      <c r="I98" s="13"/>
      <c r="J98" s="13"/>
      <c r="K98" s="1"/>
    </row>
    <row r="99" spans="2:11" ht="15" customHeight="1">
      <c r="B99" s="123"/>
      <c r="C99"/>
      <c r="I99" s="13"/>
      <c r="J99" s="13"/>
      <c r="K99" s="1"/>
    </row>
    <row r="100" spans="2:11" ht="15" customHeight="1">
      <c r="B100" s="123"/>
      <c r="C100"/>
      <c r="I100" s="13"/>
      <c r="J100" s="13"/>
      <c r="K100" s="1"/>
    </row>
    <row r="101" spans="2:11" ht="15" customHeight="1">
      <c r="B101" s="123"/>
      <c r="C101"/>
      <c r="I101" s="13"/>
      <c r="J101" s="13"/>
      <c r="K101" s="1"/>
    </row>
    <row r="102" spans="2:11" ht="15" customHeight="1">
      <c r="B102" s="123"/>
      <c r="C102"/>
      <c r="I102" s="55"/>
      <c r="J102" s="13"/>
      <c r="K102" s="1"/>
    </row>
    <row r="103" spans="2:11" ht="15" customHeight="1">
      <c r="B103" s="123"/>
      <c r="C103"/>
      <c r="I103" s="61"/>
      <c r="J103" s="13"/>
      <c r="K103" s="1"/>
    </row>
    <row r="104" spans="2:11" ht="15" customHeight="1">
      <c r="B104" s="123"/>
      <c r="C104"/>
      <c r="I104" s="61"/>
      <c r="J104" s="55"/>
      <c r="K104" s="1"/>
    </row>
    <row r="105" spans="2:11" ht="15" customHeight="1">
      <c r="B105" s="123"/>
      <c r="C105"/>
      <c r="I105" s="61"/>
      <c r="J105" s="61"/>
      <c r="K105" s="1"/>
    </row>
    <row r="106" spans="2:11" ht="15" customHeight="1">
      <c r="B106" s="123"/>
      <c r="C106"/>
      <c r="I106" s="61"/>
      <c r="J106" s="61"/>
      <c r="K106" s="1"/>
    </row>
    <row r="107" spans="2:11" ht="15" customHeight="1">
      <c r="B107" s="123"/>
      <c r="C107"/>
      <c r="I107" s="61"/>
      <c r="J107" s="61"/>
    </row>
    <row r="108" spans="2:11" ht="15" customHeight="1">
      <c r="B108" s="123"/>
      <c r="C108"/>
      <c r="I108" s="61"/>
      <c r="J108" s="61"/>
    </row>
    <row r="109" spans="2:11" ht="15" customHeight="1">
      <c r="B109" s="123"/>
      <c r="C109"/>
      <c r="I109" s="61"/>
      <c r="J109" s="1"/>
    </row>
    <row r="110" spans="2:11" ht="15" customHeight="1">
      <c r="B110" s="123"/>
      <c r="C110"/>
      <c r="I110" s="61"/>
      <c r="J110" s="1"/>
    </row>
    <row r="111" spans="2:11" ht="15" customHeight="1">
      <c r="B111" s="123"/>
      <c r="C111"/>
      <c r="I111" s="61"/>
      <c r="J111" s="1"/>
    </row>
    <row r="112" spans="2:11" ht="15" customHeight="1">
      <c r="B112" s="123"/>
      <c r="C112"/>
      <c r="I112" s="61"/>
      <c r="J112" s="1"/>
    </row>
    <row r="113" spans="2:10" ht="15" customHeight="1">
      <c r="B113" s="123"/>
      <c r="C113"/>
      <c r="I113" s="61"/>
      <c r="J113" s="1"/>
    </row>
    <row r="114" spans="2:10" ht="15" customHeight="1">
      <c r="B114" s="123"/>
      <c r="C114"/>
      <c r="I114" s="61"/>
      <c r="J114" s="1"/>
    </row>
    <row r="115" spans="2:10" ht="15" customHeight="1">
      <c r="B115" s="123"/>
      <c r="C115"/>
      <c r="I115" s="61"/>
    </row>
    <row r="116" spans="2:10" ht="15" customHeight="1">
      <c r="B116" s="123"/>
      <c r="C116"/>
      <c r="I116" s="61"/>
    </row>
    <row r="117" spans="2:10" ht="15" customHeight="1">
      <c r="B117" s="123"/>
      <c r="C117"/>
      <c r="I117" s="61"/>
    </row>
    <row r="118" spans="2:10" ht="15" customHeight="1">
      <c r="B118" s="123"/>
      <c r="C118"/>
      <c r="I118" s="61"/>
    </row>
    <row r="119" spans="2:10" ht="15" customHeight="1">
      <c r="B119" s="123"/>
      <c r="C119"/>
      <c r="I119" s="61"/>
    </row>
    <row r="120" spans="2:10" ht="15" customHeight="1">
      <c r="B120" s="123"/>
      <c r="C120"/>
      <c r="I120" s="61"/>
    </row>
    <row r="121" spans="2:10" ht="15" customHeight="1">
      <c r="B121" s="123"/>
      <c r="C121"/>
      <c r="I121" s="61"/>
    </row>
    <row r="122" spans="2:10" ht="15" customHeight="1">
      <c r="B122" s="123"/>
      <c r="C122"/>
      <c r="I122" s="61"/>
    </row>
    <row r="123" spans="2:10" ht="15" customHeight="1">
      <c r="B123" s="123"/>
      <c r="C123"/>
      <c r="I123" s="61"/>
    </row>
    <row r="124" spans="2:10" ht="15" customHeight="1">
      <c r="B124" s="123"/>
      <c r="C124"/>
      <c r="I124" s="61"/>
    </row>
    <row r="125" spans="2:10" ht="15" customHeight="1">
      <c r="B125" s="123"/>
      <c r="C125"/>
      <c r="I125" s="61"/>
    </row>
    <row r="126" spans="2:10" ht="15" customHeight="1">
      <c r="B126" s="123"/>
      <c r="C126"/>
      <c r="I126" s="61"/>
    </row>
    <row r="127" spans="2:10" ht="15" customHeight="1">
      <c r="B127" s="123"/>
      <c r="C127"/>
      <c r="I127" s="61"/>
    </row>
    <row r="128" spans="2:10" ht="15" customHeight="1">
      <c r="B128" s="123"/>
      <c r="C128"/>
      <c r="I128" s="61"/>
    </row>
    <row r="129" spans="2:9" ht="15" customHeight="1">
      <c r="B129" s="123"/>
      <c r="C129"/>
      <c r="I129" s="61"/>
    </row>
    <row r="130" spans="2:9" ht="15" customHeight="1">
      <c r="B130" s="123"/>
      <c r="C130"/>
      <c r="I130" s="61"/>
    </row>
    <row r="131" spans="2:9" ht="15" customHeight="1">
      <c r="B131" s="123"/>
      <c r="C131"/>
      <c r="I131" s="61"/>
    </row>
    <row r="132" spans="2:9" ht="15" customHeight="1">
      <c r="B132" s="123"/>
      <c r="C132"/>
      <c r="I132" s="61"/>
    </row>
    <row r="133" spans="2:9" ht="15" customHeight="1">
      <c r="B133" s="123"/>
      <c r="C133"/>
      <c r="I133" s="61"/>
    </row>
    <row r="134" spans="2:9" ht="15" customHeight="1">
      <c r="B134" s="123"/>
      <c r="C134"/>
      <c r="I134" s="61"/>
    </row>
    <row r="135" spans="2:9" ht="15" customHeight="1">
      <c r="B135" s="123"/>
      <c r="C135"/>
      <c r="I135" s="61"/>
    </row>
    <row r="136" spans="2:9" ht="15" customHeight="1">
      <c r="B136" s="123"/>
      <c r="C136"/>
      <c r="I136" s="61"/>
    </row>
    <row r="137" spans="2:9" ht="15" customHeight="1">
      <c r="B137" s="123"/>
      <c r="C137"/>
      <c r="I137" s="61"/>
    </row>
    <row r="138" spans="2:9" ht="15" customHeight="1">
      <c r="B138" s="123"/>
      <c r="C138"/>
      <c r="I138" s="61"/>
    </row>
    <row r="139" spans="2:9" ht="15" customHeight="1">
      <c r="B139" s="123"/>
      <c r="C139"/>
      <c r="I139" s="61"/>
    </row>
    <row r="140" spans="2:9" ht="15" customHeight="1">
      <c r="B140" s="123"/>
      <c r="C140"/>
      <c r="I140" s="61"/>
    </row>
    <row r="141" spans="2:9" ht="15" customHeight="1">
      <c r="B141" s="123"/>
      <c r="C141"/>
      <c r="I141" s="61"/>
    </row>
    <row r="142" spans="2:9" ht="15" customHeight="1">
      <c r="B142" s="123"/>
      <c r="C142"/>
      <c r="I142" s="61"/>
    </row>
    <row r="143" spans="2:9" ht="15" customHeight="1">
      <c r="B143" s="123"/>
      <c r="C143"/>
      <c r="I143" s="61"/>
    </row>
    <row r="144" spans="2:9" ht="15" customHeight="1">
      <c r="B144" s="123"/>
      <c r="C144"/>
      <c r="I144" s="61"/>
    </row>
    <row r="145" spans="2:9" ht="15" customHeight="1">
      <c r="B145" s="123"/>
      <c r="C145"/>
      <c r="I145" s="61"/>
    </row>
    <row r="146" spans="2:9" ht="15" customHeight="1">
      <c r="B146" s="123"/>
      <c r="C146"/>
      <c r="I146" s="61"/>
    </row>
    <row r="147" spans="2:9" ht="15" customHeight="1">
      <c r="B147" s="123"/>
      <c r="C147"/>
      <c r="I147" s="61"/>
    </row>
    <row r="148" spans="2:9" ht="15" customHeight="1">
      <c r="B148" s="123"/>
      <c r="C148"/>
      <c r="I148" s="61"/>
    </row>
    <row r="149" spans="2:9" ht="15" customHeight="1">
      <c r="B149" s="123"/>
      <c r="C149"/>
      <c r="I149" s="61"/>
    </row>
    <row r="150" spans="2:9" ht="15" customHeight="1">
      <c r="B150" s="123"/>
      <c r="C150"/>
      <c r="I150" s="61"/>
    </row>
    <row r="151" spans="2:9" ht="15" customHeight="1">
      <c r="B151" s="123"/>
      <c r="C151"/>
      <c r="I151" s="61"/>
    </row>
    <row r="152" spans="2:9" ht="15" customHeight="1">
      <c r="B152" s="123"/>
      <c r="C152"/>
      <c r="I152" s="61"/>
    </row>
    <row r="153" spans="2:9" ht="15" customHeight="1">
      <c r="B153" s="123"/>
      <c r="C153"/>
      <c r="I153" s="61"/>
    </row>
    <row r="154" spans="2:9" ht="15" customHeight="1">
      <c r="B154" s="123"/>
      <c r="C154"/>
      <c r="I154" s="61"/>
    </row>
    <row r="155" spans="2:9" ht="15" customHeight="1">
      <c r="B155" s="123"/>
      <c r="C155"/>
      <c r="I155" s="61"/>
    </row>
    <row r="156" spans="2:9" ht="15" customHeight="1">
      <c r="B156" s="123"/>
      <c r="C156"/>
      <c r="I156" s="61"/>
    </row>
    <row r="157" spans="2:9" ht="15" customHeight="1">
      <c r="B157" s="123"/>
      <c r="C157"/>
      <c r="I157" s="61"/>
    </row>
    <row r="158" spans="2:9" ht="15" customHeight="1">
      <c r="B158" s="123"/>
      <c r="C158"/>
      <c r="I158" s="61"/>
    </row>
    <row r="159" spans="2:9" ht="15" customHeight="1">
      <c r="B159" s="123"/>
      <c r="C159"/>
      <c r="I159" s="61"/>
    </row>
    <row r="160" spans="2:9" ht="15" customHeight="1">
      <c r="B160" s="123"/>
      <c r="C160"/>
      <c r="I160" s="61"/>
    </row>
    <row r="161" spans="2:14" ht="15" customHeight="1">
      <c r="B161" s="123"/>
      <c r="C161"/>
      <c r="I161" s="61"/>
    </row>
    <row r="162" spans="2:14" ht="15" customHeight="1">
      <c r="B162" s="123"/>
      <c r="C162"/>
      <c r="I162" s="61"/>
    </row>
    <row r="163" spans="2:14" ht="15" customHeight="1">
      <c r="B163" s="123"/>
      <c r="C163"/>
      <c r="I163" s="61"/>
    </row>
    <row r="164" spans="2:14" ht="15" customHeight="1">
      <c r="B164" s="123"/>
      <c r="C164"/>
      <c r="I164" s="61"/>
    </row>
    <row r="165" spans="2:14" ht="15" customHeight="1">
      <c r="B165" s="123"/>
      <c r="C165"/>
      <c r="I165" s="61"/>
    </row>
    <row r="166" spans="2:14" ht="15" customHeight="1">
      <c r="B166" s="123"/>
      <c r="C166"/>
      <c r="I166" s="61"/>
    </row>
    <row r="167" spans="2:14" ht="15" customHeight="1">
      <c r="B167" s="123"/>
      <c r="C167"/>
      <c r="I167" s="61"/>
    </row>
    <row r="168" spans="2:14" ht="15" customHeight="1">
      <c r="I168" s="61"/>
    </row>
    <row r="169" spans="2:14" ht="15" customHeight="1">
      <c r="G169" s="123"/>
      <c r="N169" s="61"/>
    </row>
    <row r="170" spans="2:14" ht="15" customHeight="1">
      <c r="G170" s="123"/>
      <c r="N170" s="61"/>
    </row>
    <row r="171" spans="2:14" ht="15" customHeight="1">
      <c r="G171" s="123"/>
      <c r="N171" s="61"/>
    </row>
    <row r="172" spans="2:14" ht="15" customHeight="1">
      <c r="G172" s="123"/>
      <c r="N172" s="61"/>
    </row>
    <row r="173" spans="2:14" ht="15" customHeight="1">
      <c r="G173" s="123"/>
      <c r="N173" s="61"/>
    </row>
    <row r="174" spans="2:14" ht="15" customHeight="1">
      <c r="G174" s="123"/>
      <c r="N174" s="61"/>
    </row>
    <row r="175" spans="2:14" ht="15" customHeight="1">
      <c r="G175" s="123"/>
      <c r="N175" s="61"/>
    </row>
    <row r="176" spans="2:14" ht="15" customHeight="1">
      <c r="G176" s="123"/>
      <c r="N176" s="61"/>
    </row>
    <row r="177" spans="7:14" ht="15" customHeight="1">
      <c r="G177" s="123"/>
      <c r="N177" s="61"/>
    </row>
    <row r="178" spans="7:14" ht="15" customHeight="1">
      <c r="G178" s="123"/>
      <c r="N178" s="61"/>
    </row>
    <row r="179" spans="7:14" ht="15" customHeight="1">
      <c r="G179" s="123"/>
      <c r="N179" s="61"/>
    </row>
    <row r="180" spans="7:14" ht="15" customHeight="1">
      <c r="G180" s="123"/>
      <c r="N180" s="61"/>
    </row>
    <row r="181" spans="7:14" ht="15" customHeight="1">
      <c r="G181" s="123"/>
      <c r="N181" s="61"/>
    </row>
    <row r="182" spans="7:14" ht="15" customHeight="1">
      <c r="G182" s="123"/>
      <c r="N182" s="61"/>
    </row>
    <row r="183" spans="7:14" ht="15" customHeight="1">
      <c r="G183" s="123"/>
      <c r="N183" s="61"/>
    </row>
    <row r="184" spans="7:14" ht="15" customHeight="1">
      <c r="G184" s="123"/>
      <c r="N184" s="61"/>
    </row>
    <row r="185" spans="7:14" ht="15" customHeight="1">
      <c r="G185" s="123"/>
      <c r="N185" s="61"/>
    </row>
    <row r="186" spans="7:14" ht="15" customHeight="1">
      <c r="G186" s="123"/>
      <c r="N186" s="61"/>
    </row>
    <row r="187" spans="7:14" ht="15" customHeight="1">
      <c r="G187" s="123"/>
      <c r="N187" s="61"/>
    </row>
    <row r="188" spans="7:14" ht="15" customHeight="1">
      <c r="G188" s="123"/>
      <c r="N188" s="61"/>
    </row>
    <row r="189" spans="7:14" ht="15" customHeight="1">
      <c r="G189" s="123"/>
      <c r="N189" s="61"/>
    </row>
    <row r="190" spans="7:14" ht="15" customHeight="1">
      <c r="G190" s="61"/>
      <c r="N190" s="61"/>
    </row>
    <row r="191" spans="7:14" ht="15" customHeight="1">
      <c r="G191" s="61"/>
      <c r="N191" s="61"/>
    </row>
    <row r="192" spans="7:14" ht="15" customHeight="1">
      <c r="G192" s="61"/>
      <c r="N192" s="61"/>
    </row>
    <row r="193" spans="7:14" ht="15" customHeight="1">
      <c r="G193" s="61"/>
      <c r="N193" s="61"/>
    </row>
    <row r="194" spans="7:14" ht="15" customHeight="1">
      <c r="G194" s="61"/>
      <c r="N194" s="61"/>
    </row>
    <row r="195" spans="7:14" ht="15" customHeight="1">
      <c r="G195" s="61"/>
      <c r="N195" s="61"/>
    </row>
    <row r="196" spans="7:14" ht="15" customHeight="1">
      <c r="G196" s="61"/>
      <c r="N196" s="61"/>
    </row>
    <row r="197" spans="7:14" ht="15" customHeight="1">
      <c r="G197" s="61"/>
      <c r="N197" s="61"/>
    </row>
    <row r="198" spans="7:14" ht="15" customHeight="1">
      <c r="G198" s="61"/>
      <c r="N198" s="61"/>
    </row>
    <row r="199" spans="7:14" ht="15" customHeight="1">
      <c r="G199" s="61"/>
      <c r="N199" s="61"/>
    </row>
    <row r="200" spans="7:14" ht="15" customHeight="1">
      <c r="G200" s="61"/>
      <c r="N200" s="61"/>
    </row>
    <row r="201" spans="7:14" ht="15" customHeight="1">
      <c r="G201" s="61"/>
      <c r="N201" s="61"/>
    </row>
    <row r="202" spans="7:14" ht="15" customHeight="1">
      <c r="G202" s="61"/>
      <c r="N202" s="61"/>
    </row>
    <row r="203" spans="7:14" ht="15" customHeight="1">
      <c r="G203" s="61"/>
      <c r="N203" s="61"/>
    </row>
    <row r="204" spans="7:14" ht="15" customHeight="1">
      <c r="G204" s="61"/>
      <c r="N204" s="61"/>
    </row>
    <row r="205" spans="7:14" ht="15" customHeight="1">
      <c r="G205" s="61"/>
      <c r="N205" s="61"/>
    </row>
    <row r="206" spans="7:14" ht="15" customHeight="1">
      <c r="G206" s="61"/>
      <c r="N206" s="61"/>
    </row>
    <row r="207" spans="7:14" ht="15" customHeight="1">
      <c r="G207" s="61"/>
      <c r="N207" s="61"/>
    </row>
    <row r="208" spans="7:14" ht="15" customHeight="1">
      <c r="G208" s="61"/>
      <c r="N208" s="61"/>
    </row>
    <row r="209" spans="7:14" ht="15" customHeight="1">
      <c r="G209" s="61"/>
      <c r="N209" s="61"/>
    </row>
    <row r="210" spans="7:14" ht="15" customHeight="1">
      <c r="G210" s="61"/>
      <c r="N210" s="61"/>
    </row>
    <row r="211" spans="7:14" ht="15" customHeight="1">
      <c r="G211" s="61"/>
      <c r="N211" s="61"/>
    </row>
    <row r="212" spans="7:14" ht="15" customHeight="1">
      <c r="G212" s="61"/>
      <c r="N212" s="61"/>
    </row>
    <row r="213" spans="7:14" ht="15" customHeight="1">
      <c r="G213" s="61"/>
      <c r="N213" s="61"/>
    </row>
    <row r="214" spans="7:14" ht="15" customHeight="1">
      <c r="G214" s="61"/>
      <c r="N214" s="61"/>
    </row>
    <row r="215" spans="7:14" ht="15" customHeight="1">
      <c r="G215" s="61"/>
      <c r="N215" s="61"/>
    </row>
    <row r="216" spans="7:14" ht="15" customHeight="1">
      <c r="G216" s="61"/>
      <c r="N216" s="61"/>
    </row>
    <row r="217" spans="7:14" ht="15" customHeight="1">
      <c r="G217" s="61"/>
      <c r="N217" s="61"/>
    </row>
    <row r="218" spans="7:14" ht="15" customHeight="1">
      <c r="G218" s="61"/>
      <c r="N218" s="61"/>
    </row>
    <row r="219" spans="7:14" ht="15" customHeight="1">
      <c r="G219" s="61"/>
      <c r="N219" s="61"/>
    </row>
    <row r="220" spans="7:14" ht="15" customHeight="1">
      <c r="G220" s="61"/>
      <c r="N220" s="61"/>
    </row>
    <row r="221" spans="7:14" ht="15" customHeight="1">
      <c r="G221" s="61"/>
      <c r="N221" s="61"/>
    </row>
    <row r="222" spans="7:14" ht="15" customHeight="1">
      <c r="G222" s="61"/>
      <c r="N222" s="61"/>
    </row>
    <row r="223" spans="7:14" ht="15" customHeight="1">
      <c r="G223" s="61"/>
      <c r="N223" s="61"/>
    </row>
    <row r="224" spans="7:14" ht="15" customHeight="1">
      <c r="G224" s="1"/>
      <c r="N224" s="61"/>
    </row>
    <row r="225" spans="7:14" ht="15" customHeight="1">
      <c r="G225" s="1"/>
      <c r="N225" s="61"/>
    </row>
    <row r="226" spans="7:14" ht="15" customHeight="1">
      <c r="G226" s="1"/>
      <c r="N226" s="61"/>
    </row>
    <row r="227" spans="7:14" ht="15" customHeight="1">
      <c r="G227" s="1"/>
      <c r="N227" s="61"/>
    </row>
    <row r="228" spans="7:14" ht="15" customHeight="1">
      <c r="G228" s="1"/>
      <c r="N228" s="61"/>
    </row>
    <row r="229" spans="7:14" ht="15" customHeight="1">
      <c r="G229" s="1"/>
      <c r="N229" s="61"/>
    </row>
    <row r="230" spans="7:14" ht="15" customHeight="1">
      <c r="G230" s="1"/>
      <c r="N230" s="61"/>
    </row>
    <row r="231" spans="7:14" ht="15" customHeight="1">
      <c r="G231" s="1"/>
      <c r="N231" s="61"/>
    </row>
    <row r="232" spans="7:14" ht="15" customHeight="1">
      <c r="G232" s="1"/>
      <c r="N232" s="61"/>
    </row>
    <row r="233" spans="7:14" ht="15" customHeight="1">
      <c r="G233" s="1"/>
      <c r="N233" s="61"/>
    </row>
    <row r="234" spans="7:14" ht="15" customHeight="1">
      <c r="G234" s="1"/>
      <c r="N234" s="61"/>
    </row>
    <row r="235" spans="7:14" ht="15" customHeight="1">
      <c r="G235" s="1"/>
      <c r="N235" s="61"/>
    </row>
    <row r="236" spans="7:14" ht="15" customHeight="1">
      <c r="G236" s="1"/>
      <c r="N236" s="61"/>
    </row>
    <row r="237" spans="7:14" ht="15" customHeight="1">
      <c r="G237" s="1"/>
      <c r="N237" s="61"/>
    </row>
    <row r="238" spans="7:14" ht="15" customHeight="1">
      <c r="G238" s="1"/>
      <c r="N238" s="61"/>
    </row>
    <row r="239" spans="7:14" ht="15" customHeight="1">
      <c r="G239" s="1"/>
      <c r="N239" s="61"/>
    </row>
    <row r="240" spans="7:14" ht="15" customHeight="1">
      <c r="G240" s="1"/>
      <c r="N240" s="61"/>
    </row>
    <row r="241" spans="7:14" ht="15" customHeight="1">
      <c r="G241" s="1"/>
      <c r="N241" s="61"/>
    </row>
    <row r="242" spans="7:14" ht="15" customHeight="1">
      <c r="G242" s="1"/>
      <c r="N242" s="61"/>
    </row>
    <row r="243" spans="7:14" ht="15" customHeight="1">
      <c r="G243" s="1"/>
      <c r="N243" s="61"/>
    </row>
    <row r="244" spans="7:14" ht="15" customHeight="1">
      <c r="G244" s="1"/>
      <c r="N244" s="61"/>
    </row>
    <row r="245" spans="7:14" ht="15" customHeight="1">
      <c r="G245" s="1"/>
      <c r="N245" s="61"/>
    </row>
    <row r="246" spans="7:14" ht="15" customHeight="1">
      <c r="G246" s="1"/>
      <c r="N246" s="61"/>
    </row>
    <row r="247" spans="7:14" ht="15" customHeight="1">
      <c r="G247" s="1"/>
      <c r="M247" s="132"/>
      <c r="N247" s="61"/>
    </row>
    <row r="248" spans="7:14" ht="15" customHeight="1">
      <c r="G248" s="1"/>
      <c r="K248" s="131"/>
      <c r="L248" s="132"/>
      <c r="M248" s="132"/>
    </row>
    <row r="249" spans="7:14" ht="15" customHeight="1">
      <c r="G249" s="1"/>
      <c r="K249" s="131"/>
      <c r="L249" s="132"/>
      <c r="M249" s="132"/>
    </row>
    <row r="250" spans="7:14" ht="15" customHeight="1">
      <c r="G250" s="1"/>
      <c r="J250" s="131"/>
      <c r="K250" s="131"/>
      <c r="L250" s="132"/>
      <c r="M250" s="132"/>
    </row>
    <row r="251" spans="7:14" ht="15" customHeight="1">
      <c r="G251" s="1"/>
      <c r="J251" s="131"/>
      <c r="K251" s="131"/>
      <c r="L251" s="132"/>
      <c r="M251" s="132"/>
    </row>
    <row r="252" spans="7:14" ht="15" customHeight="1">
      <c r="G252" s="1"/>
      <c r="J252" s="131"/>
      <c r="K252" s="131"/>
      <c r="L252" s="132"/>
      <c r="M252" s="132"/>
    </row>
    <row r="253" spans="7:14" ht="15" customHeight="1">
      <c r="G253" s="1"/>
      <c r="J253" s="131"/>
      <c r="K253" s="131"/>
      <c r="L253" s="132"/>
      <c r="M253" s="132"/>
    </row>
    <row r="254" spans="7:14" ht="15" customHeight="1">
      <c r="G254" s="1"/>
      <c r="J254" s="131"/>
      <c r="K254" s="131"/>
      <c r="L254" s="132"/>
      <c r="M254" s="132"/>
    </row>
    <row r="255" spans="7:14" ht="15" customHeight="1">
      <c r="G255" s="1"/>
      <c r="J255" s="131"/>
      <c r="K255" s="131"/>
      <c r="L255" s="132"/>
      <c r="M255" s="132"/>
    </row>
    <row r="256" spans="7:14" ht="15" customHeight="1">
      <c r="G256" s="1"/>
      <c r="J256" s="131"/>
      <c r="K256" s="131"/>
      <c r="L256" s="132"/>
      <c r="M256" s="132"/>
    </row>
    <row r="257" spans="7:13" ht="15" customHeight="1">
      <c r="G257" s="1"/>
      <c r="J257" s="131"/>
      <c r="K257" s="131"/>
      <c r="L257" s="132"/>
      <c r="M257" s="132"/>
    </row>
    <row r="258" spans="7:13" ht="15" customHeight="1">
      <c r="G258" s="1"/>
      <c r="J258" s="131"/>
      <c r="K258" s="131"/>
      <c r="L258" s="132"/>
      <c r="M258" s="132"/>
    </row>
    <row r="259" spans="7:13" ht="15" customHeight="1">
      <c r="G259" s="1"/>
      <c r="J259" s="131"/>
      <c r="K259" s="131"/>
      <c r="L259" s="132"/>
      <c r="M259" s="132"/>
    </row>
    <row r="260" spans="7:13" ht="15" customHeight="1">
      <c r="G260" s="1"/>
      <c r="J260" s="131"/>
      <c r="K260" s="131"/>
      <c r="L260" s="132"/>
      <c r="M260" s="132"/>
    </row>
    <row r="261" spans="7:13" ht="15" customHeight="1">
      <c r="G261" s="1"/>
      <c r="J261" s="131"/>
      <c r="K261" s="131"/>
      <c r="L261" s="132"/>
      <c r="M261" s="132"/>
    </row>
    <row r="262" spans="7:13" ht="15" customHeight="1">
      <c r="G262" s="1"/>
      <c r="J262" s="131"/>
      <c r="K262" s="131"/>
      <c r="L262" s="132"/>
      <c r="M262" s="132"/>
    </row>
    <row r="263" spans="7:13" ht="15" customHeight="1">
      <c r="G263" s="1"/>
      <c r="H263" s="130"/>
      <c r="I263" s="131"/>
      <c r="J263" s="131"/>
      <c r="K263" s="131"/>
      <c r="L263" s="132"/>
      <c r="M263" s="132"/>
    </row>
    <row r="264" spans="7:13" ht="15" customHeight="1">
      <c r="G264" s="1"/>
      <c r="H264" s="130"/>
      <c r="I264" s="131"/>
      <c r="J264" s="131"/>
      <c r="K264" s="131"/>
      <c r="L264" s="132"/>
      <c r="M264" s="132"/>
    </row>
    <row r="265" spans="7:13" ht="15" customHeight="1">
      <c r="G265" s="1"/>
      <c r="H265" s="130"/>
      <c r="I265" s="131"/>
      <c r="J265" s="131"/>
      <c r="K265" s="131"/>
      <c r="L265" s="132"/>
      <c r="M265" s="132"/>
    </row>
    <row r="266" spans="7:13" ht="15" customHeight="1">
      <c r="G266" s="1"/>
      <c r="H266" s="130"/>
      <c r="I266" s="131"/>
      <c r="J266" s="131"/>
      <c r="K266" s="131"/>
      <c r="L266" s="132"/>
      <c r="M266" s="132"/>
    </row>
    <row r="267" spans="7:13" ht="15" customHeight="1">
      <c r="G267" s="1"/>
      <c r="H267" s="130"/>
      <c r="I267" s="131"/>
      <c r="J267" s="131"/>
      <c r="K267" s="131"/>
      <c r="L267" s="132"/>
      <c r="M267" s="132"/>
    </row>
    <row r="268" spans="7:13" ht="15" customHeight="1">
      <c r="G268" s="1"/>
      <c r="H268" s="130"/>
      <c r="I268" s="131"/>
      <c r="J268" s="131"/>
      <c r="K268" s="131"/>
      <c r="L268" s="132"/>
      <c r="M268" s="132"/>
    </row>
    <row r="269" spans="7:13" ht="15" customHeight="1">
      <c r="G269" s="1"/>
      <c r="H269" s="130"/>
      <c r="I269" s="131"/>
      <c r="J269" s="131"/>
      <c r="K269" s="131"/>
      <c r="L269" s="132"/>
      <c r="M269" s="132"/>
    </row>
    <row r="270" spans="7:13" ht="15" customHeight="1">
      <c r="G270" s="1"/>
      <c r="H270" s="130"/>
      <c r="I270" s="131"/>
      <c r="J270" s="131"/>
      <c r="K270" s="131"/>
      <c r="L270" s="132"/>
      <c r="M270" s="132"/>
    </row>
    <row r="271" spans="7:13" ht="15" customHeight="1">
      <c r="G271" s="1"/>
      <c r="H271" s="130"/>
      <c r="I271" s="131"/>
      <c r="J271" s="131"/>
      <c r="K271" s="131"/>
      <c r="L271" s="132"/>
      <c r="M271" s="132"/>
    </row>
    <row r="272" spans="7:13" ht="15" customHeight="1">
      <c r="G272" s="1"/>
      <c r="H272" s="130"/>
      <c r="I272" s="131"/>
      <c r="J272" s="131"/>
      <c r="K272" s="131"/>
      <c r="L272" s="132"/>
      <c r="M272" s="132"/>
    </row>
    <row r="273" spans="7:13" ht="15" customHeight="1">
      <c r="G273" s="1"/>
      <c r="H273" s="130"/>
      <c r="I273" s="131"/>
      <c r="J273" s="131"/>
      <c r="K273" s="131"/>
      <c r="L273" s="132"/>
      <c r="M273" s="132"/>
    </row>
    <row r="274" spans="7:13" ht="15" customHeight="1">
      <c r="G274" s="1"/>
      <c r="H274" s="130"/>
      <c r="I274" s="131"/>
      <c r="J274" s="131"/>
      <c r="K274" s="131"/>
      <c r="L274" s="132"/>
      <c r="M274" s="132"/>
    </row>
    <row r="275" spans="7:13" ht="15" customHeight="1">
      <c r="G275" s="1"/>
      <c r="H275" s="130"/>
      <c r="I275" s="131"/>
      <c r="J275" s="131"/>
      <c r="K275" s="131"/>
      <c r="L275" s="132"/>
      <c r="M275" s="132"/>
    </row>
    <row r="276" spans="7:13" ht="15" customHeight="1">
      <c r="G276" s="1"/>
      <c r="H276" s="130"/>
      <c r="I276" s="131"/>
      <c r="J276" s="131"/>
      <c r="K276" s="131"/>
      <c r="L276" s="132"/>
      <c r="M276" s="132"/>
    </row>
    <row r="277" spans="7:13" ht="15" customHeight="1">
      <c r="G277" s="1"/>
      <c r="H277" s="130"/>
      <c r="I277" s="131"/>
      <c r="J277" s="131"/>
      <c r="K277" s="131"/>
      <c r="L277" s="132"/>
      <c r="M277" s="132"/>
    </row>
    <row r="278" spans="7:13" ht="15" customHeight="1">
      <c r="G278" s="1"/>
      <c r="H278" s="130"/>
      <c r="I278" s="131"/>
      <c r="J278" s="131"/>
      <c r="K278" s="131"/>
      <c r="L278" s="132"/>
      <c r="M278" s="132"/>
    </row>
    <row r="279" spans="7:13" ht="15" customHeight="1">
      <c r="G279" s="1"/>
      <c r="H279" s="130"/>
      <c r="I279" s="131"/>
      <c r="J279" s="131"/>
      <c r="K279" s="131"/>
      <c r="L279" s="132"/>
      <c r="M279" s="132"/>
    </row>
    <row r="280" spans="7:13" ht="15" customHeight="1">
      <c r="G280" s="1"/>
      <c r="H280" s="130"/>
      <c r="I280" s="131"/>
      <c r="J280" s="131"/>
      <c r="K280" s="131"/>
      <c r="L280" s="132"/>
      <c r="M280" s="132"/>
    </row>
    <row r="281" spans="7:13" ht="15" customHeight="1">
      <c r="G281" s="1"/>
      <c r="H281" s="130"/>
      <c r="I281" s="131"/>
      <c r="J281" s="131"/>
      <c r="K281" s="131"/>
      <c r="L281" s="132"/>
      <c r="M281" s="132"/>
    </row>
    <row r="282" spans="7:13" ht="15" customHeight="1">
      <c r="G282" s="1"/>
      <c r="H282" s="130"/>
      <c r="I282" s="131"/>
      <c r="J282" s="131"/>
      <c r="K282" s="131"/>
      <c r="L282" s="132"/>
      <c r="M282" s="132"/>
    </row>
    <row r="283" spans="7:13" ht="15" customHeight="1">
      <c r="G283" s="1"/>
      <c r="H283" s="130"/>
      <c r="I283" s="131"/>
      <c r="J283" s="131"/>
      <c r="K283" s="131"/>
      <c r="L283" s="132"/>
      <c r="M283" s="132"/>
    </row>
    <row r="284" spans="7:13" ht="15" customHeight="1">
      <c r="G284" s="1"/>
      <c r="H284" s="130"/>
      <c r="I284" s="131"/>
      <c r="J284" s="131"/>
      <c r="K284" s="131"/>
      <c r="L284" s="132"/>
      <c r="M284" s="132"/>
    </row>
    <row r="285" spans="7:13" ht="15" customHeight="1">
      <c r="G285" s="1"/>
      <c r="H285" s="130"/>
      <c r="I285" s="131"/>
      <c r="J285" s="131"/>
      <c r="K285" s="131"/>
      <c r="L285" s="132"/>
      <c r="M285" s="132"/>
    </row>
    <row r="286" spans="7:13" ht="15" customHeight="1">
      <c r="G286" s="1"/>
      <c r="H286" s="130"/>
      <c r="I286" s="131"/>
      <c r="J286" s="131"/>
      <c r="K286" s="131"/>
      <c r="L286" s="132"/>
      <c r="M286" s="132"/>
    </row>
    <row r="287" spans="7:13" ht="15" customHeight="1">
      <c r="G287" s="1"/>
      <c r="H287" s="130"/>
      <c r="I287" s="131"/>
      <c r="J287" s="131"/>
      <c r="K287" s="131"/>
      <c r="L287" s="132"/>
      <c r="M287" s="132"/>
    </row>
    <row r="288" spans="7:13" ht="15" customHeight="1">
      <c r="G288" s="1"/>
      <c r="H288" s="130"/>
      <c r="I288" s="131"/>
      <c r="J288" s="131"/>
      <c r="K288" s="131"/>
      <c r="L288" s="132"/>
      <c r="M288" s="132"/>
    </row>
    <row r="289" spans="7:13" ht="15" customHeight="1">
      <c r="G289" s="1"/>
      <c r="H289" s="130"/>
      <c r="I289" s="131"/>
      <c r="J289" s="131"/>
      <c r="K289" s="131"/>
      <c r="L289" s="132"/>
      <c r="M289" s="132"/>
    </row>
    <row r="290" spans="7:13" ht="15" customHeight="1">
      <c r="G290" s="1"/>
      <c r="H290" s="130"/>
      <c r="I290" s="131"/>
      <c r="J290" s="131"/>
      <c r="K290" s="131"/>
      <c r="L290" s="132"/>
      <c r="M290" s="132"/>
    </row>
    <row r="291" spans="7:13" ht="15" customHeight="1">
      <c r="G291" s="1"/>
      <c r="H291" s="130"/>
      <c r="I291" s="131"/>
      <c r="J291" s="131"/>
      <c r="K291" s="131"/>
      <c r="L291" s="132"/>
      <c r="M291" s="132"/>
    </row>
    <row r="292" spans="7:13" ht="15" customHeight="1">
      <c r="G292" s="1"/>
      <c r="H292" s="130"/>
      <c r="I292" s="131"/>
      <c r="J292" s="131"/>
      <c r="K292" s="131"/>
      <c r="L292" s="132"/>
      <c r="M292" s="132"/>
    </row>
    <row r="293" spans="7:13" ht="15" customHeight="1">
      <c r="G293" s="1"/>
      <c r="H293" s="130"/>
      <c r="I293" s="131"/>
      <c r="J293" s="131"/>
      <c r="K293" s="131"/>
      <c r="L293" s="132"/>
      <c r="M293" s="132"/>
    </row>
    <row r="294" spans="7:13" ht="15" customHeight="1">
      <c r="G294" s="1"/>
      <c r="H294" s="130"/>
      <c r="I294" s="131"/>
      <c r="J294" s="131"/>
      <c r="K294" s="131"/>
      <c r="L294" s="132"/>
      <c r="M294" s="132"/>
    </row>
    <row r="295" spans="7:13" ht="15" customHeight="1">
      <c r="G295" s="1"/>
      <c r="H295" s="130"/>
      <c r="I295" s="131"/>
      <c r="J295" s="131"/>
      <c r="K295" s="131"/>
      <c r="L295" s="132"/>
      <c r="M295" s="132"/>
    </row>
    <row r="296" spans="7:13" ht="15" customHeight="1">
      <c r="G296" s="1"/>
      <c r="H296" s="130"/>
      <c r="I296" s="131"/>
      <c r="J296" s="131"/>
      <c r="K296" s="131"/>
      <c r="L296" s="132"/>
      <c r="M296" s="132"/>
    </row>
    <row r="297" spans="7:13" ht="15" customHeight="1">
      <c r="G297" s="1"/>
      <c r="H297" s="130"/>
      <c r="I297" s="131"/>
      <c r="J297" s="131"/>
      <c r="K297" s="131"/>
      <c r="L297" s="132"/>
      <c r="M297" s="132"/>
    </row>
    <row r="298" spans="7:13" ht="15" customHeight="1">
      <c r="G298" s="1"/>
      <c r="H298" s="130"/>
      <c r="I298" s="131"/>
      <c r="J298" s="131"/>
      <c r="K298" s="131"/>
      <c r="L298" s="132"/>
      <c r="M298" s="132"/>
    </row>
    <row r="299" spans="7:13" ht="15" customHeight="1">
      <c r="G299" s="1"/>
      <c r="H299" s="130"/>
      <c r="I299" s="131"/>
      <c r="J299" s="131"/>
      <c r="K299" s="131"/>
      <c r="L299" s="132"/>
      <c r="M299" s="132"/>
    </row>
    <row r="300" spans="7:13" ht="15" customHeight="1">
      <c r="G300" s="1"/>
      <c r="H300" s="130"/>
      <c r="I300" s="131"/>
      <c r="J300" s="131"/>
      <c r="K300" s="131"/>
      <c r="L300" s="132"/>
      <c r="M300" s="132"/>
    </row>
    <row r="301" spans="7:13" ht="15" customHeight="1">
      <c r="G301" s="1"/>
      <c r="H301" s="130"/>
      <c r="I301" s="131"/>
      <c r="J301" s="131"/>
      <c r="K301" s="131"/>
      <c r="L301" s="132"/>
      <c r="M301" s="132"/>
    </row>
    <row r="302" spans="7:13" ht="15" customHeight="1">
      <c r="G302" s="1"/>
      <c r="H302" s="130"/>
      <c r="I302" s="131"/>
      <c r="J302" s="131"/>
      <c r="K302" s="131"/>
      <c r="L302" s="132"/>
      <c r="M302" s="132"/>
    </row>
    <row r="303" spans="7:13" ht="15" customHeight="1">
      <c r="G303" s="1"/>
      <c r="H303" s="130"/>
      <c r="I303" s="131"/>
      <c r="J303" s="131"/>
      <c r="K303" s="131"/>
      <c r="L303" s="132"/>
      <c r="M303" s="132"/>
    </row>
    <row r="304" spans="7:13" ht="15" customHeight="1">
      <c r="G304" s="1"/>
      <c r="H304" s="130"/>
      <c r="I304" s="131"/>
      <c r="J304" s="131"/>
      <c r="K304" s="131"/>
      <c r="L304" s="132"/>
      <c r="M304" s="132"/>
    </row>
    <row r="305" spans="7:13" ht="15" customHeight="1">
      <c r="G305" s="1"/>
      <c r="H305" s="130"/>
      <c r="I305" s="131"/>
      <c r="J305" s="131"/>
      <c r="K305" s="131"/>
      <c r="L305" s="132"/>
      <c r="M305" s="132"/>
    </row>
    <row r="306" spans="7:13" ht="15" customHeight="1">
      <c r="G306" s="12"/>
      <c r="H306" s="130"/>
      <c r="I306" s="131"/>
      <c r="J306" s="131"/>
      <c r="K306" s="131"/>
      <c r="L306" s="132"/>
      <c r="M306" s="132"/>
    </row>
    <row r="307" spans="7:13" ht="15" customHeight="1">
      <c r="G307" s="1"/>
      <c r="H307" s="130"/>
      <c r="I307" s="131"/>
      <c r="J307" s="131"/>
      <c r="K307" s="131"/>
      <c r="L307" s="132"/>
      <c r="M307" s="132"/>
    </row>
    <row r="308" spans="7:13" ht="15" customHeight="1">
      <c r="G308" s="1"/>
      <c r="H308" s="130"/>
      <c r="I308" s="131"/>
      <c r="J308" s="131"/>
      <c r="K308" s="131"/>
      <c r="L308" s="132"/>
      <c r="M308" s="132"/>
    </row>
    <row r="309" spans="7:13" ht="15" customHeight="1">
      <c r="G309" s="1"/>
      <c r="H309" s="130"/>
      <c r="I309" s="131"/>
      <c r="J309" s="131"/>
      <c r="K309" s="131"/>
      <c r="L309" s="132"/>
      <c r="M309" s="132"/>
    </row>
    <row r="310" spans="7:13" ht="15" customHeight="1">
      <c r="G310" s="12"/>
      <c r="H310" s="130"/>
      <c r="I310" s="131"/>
      <c r="J310" s="131"/>
      <c r="K310" s="131"/>
      <c r="L310" s="132"/>
      <c r="M310" s="132"/>
    </row>
    <row r="311" spans="7:13" ht="15" customHeight="1">
      <c r="G311" s="1"/>
      <c r="H311" s="130"/>
      <c r="I311" s="131"/>
      <c r="J311" s="131"/>
      <c r="K311" s="131"/>
      <c r="L311" s="132"/>
      <c r="M311" s="132"/>
    </row>
    <row r="312" spans="7:13" ht="15" customHeight="1">
      <c r="G312" s="1"/>
      <c r="H312" s="130"/>
      <c r="I312" s="131"/>
      <c r="J312" s="131"/>
      <c r="K312" s="131"/>
      <c r="L312" s="132"/>
      <c r="M312" s="132"/>
    </row>
    <row r="313" spans="7:13" ht="15" customHeight="1">
      <c r="G313" s="1"/>
      <c r="H313" s="130"/>
      <c r="I313" s="131"/>
      <c r="J313" s="131"/>
      <c r="K313" s="131"/>
      <c r="L313" s="132"/>
      <c r="M313" s="132"/>
    </row>
    <row r="314" spans="7:13" ht="15" customHeight="1">
      <c r="G314" s="1"/>
      <c r="H314" s="130"/>
      <c r="I314" s="131"/>
      <c r="J314" s="131"/>
      <c r="K314" s="131"/>
      <c r="L314" s="132"/>
      <c r="M314" s="132"/>
    </row>
    <row r="315" spans="7:13" ht="15" customHeight="1">
      <c r="G315" s="1"/>
      <c r="H315" s="130"/>
      <c r="I315" s="131"/>
      <c r="J315" s="131"/>
      <c r="K315" s="131"/>
      <c r="L315" s="132"/>
      <c r="M315" s="132"/>
    </row>
    <row r="316" spans="7:13" ht="15" customHeight="1">
      <c r="G316" s="1"/>
      <c r="H316" s="130"/>
      <c r="I316" s="131"/>
      <c r="J316" s="131"/>
      <c r="K316" s="131"/>
      <c r="L316" s="132"/>
      <c r="M316" s="132"/>
    </row>
    <row r="317" spans="7:13" ht="15" customHeight="1">
      <c r="G317" s="1"/>
      <c r="H317" s="130"/>
      <c r="I317" s="131"/>
      <c r="J317" s="131"/>
      <c r="K317" s="131"/>
      <c r="L317" s="132"/>
      <c r="M317" s="132"/>
    </row>
    <row r="318" spans="7:13" ht="15" customHeight="1">
      <c r="G318" s="1"/>
      <c r="H318" s="130"/>
      <c r="I318" s="131"/>
      <c r="J318" s="131"/>
      <c r="K318" s="131"/>
      <c r="L318" s="132"/>
      <c r="M318" s="132"/>
    </row>
    <row r="319" spans="7:13" ht="15" customHeight="1">
      <c r="G319" s="1"/>
      <c r="H319" s="130"/>
      <c r="I319" s="131"/>
      <c r="J319" s="131"/>
      <c r="K319" s="131"/>
      <c r="L319" s="132"/>
      <c r="M319" s="132"/>
    </row>
    <row r="320" spans="7:13" ht="15" customHeight="1">
      <c r="G320" s="1"/>
      <c r="H320" s="130"/>
      <c r="I320" s="131"/>
      <c r="J320" s="131"/>
      <c r="K320" s="131"/>
      <c r="L320" s="132"/>
      <c r="M320" s="132"/>
    </row>
    <row r="321" spans="7:13" ht="15" customHeight="1">
      <c r="G321" s="1"/>
      <c r="H321" s="130"/>
      <c r="I321" s="131"/>
      <c r="J321" s="131"/>
      <c r="K321" s="131"/>
      <c r="L321" s="132"/>
      <c r="M321" s="132"/>
    </row>
    <row r="322" spans="7:13" ht="15" customHeight="1">
      <c r="G322" s="1"/>
      <c r="H322" s="130"/>
      <c r="I322" s="131"/>
      <c r="J322" s="131"/>
      <c r="K322" s="131"/>
      <c r="L322" s="132"/>
      <c r="M322" s="132"/>
    </row>
    <row r="323" spans="7:13" ht="15" customHeight="1">
      <c r="G323" s="1"/>
      <c r="H323" s="130"/>
      <c r="I323" s="131"/>
      <c r="J323" s="131"/>
      <c r="K323" s="131"/>
      <c r="L323" s="132"/>
      <c r="M323" s="132"/>
    </row>
    <row r="324" spans="7:13" ht="15" customHeight="1">
      <c r="G324" s="1"/>
      <c r="H324" s="130"/>
      <c r="I324" s="131"/>
      <c r="J324" s="131"/>
      <c r="K324" s="131"/>
      <c r="L324" s="132"/>
      <c r="M324" s="132"/>
    </row>
    <row r="325" spans="7:13" ht="15" customHeight="1">
      <c r="G325" s="1"/>
      <c r="H325" s="130"/>
      <c r="I325" s="131"/>
      <c r="J325" s="131"/>
      <c r="K325" s="131"/>
      <c r="L325" s="132"/>
      <c r="M325" s="132"/>
    </row>
    <row r="326" spans="7:13" ht="15" customHeight="1">
      <c r="G326" s="1"/>
      <c r="H326" s="130"/>
      <c r="I326" s="131"/>
      <c r="J326" s="131"/>
      <c r="K326" s="131"/>
      <c r="L326" s="132"/>
      <c r="M326" s="132"/>
    </row>
    <row r="327" spans="7:13" ht="15" customHeight="1">
      <c r="G327" s="1"/>
      <c r="H327" s="130"/>
      <c r="I327" s="131"/>
      <c r="J327" s="131"/>
      <c r="K327" s="131"/>
      <c r="L327" s="132"/>
      <c r="M327" s="132"/>
    </row>
    <row r="328" spans="7:13" ht="15" customHeight="1">
      <c r="G328" s="1"/>
      <c r="H328" s="130"/>
      <c r="I328" s="131"/>
      <c r="J328" s="131"/>
      <c r="K328" s="131"/>
      <c r="L328" s="132"/>
      <c r="M328" s="132"/>
    </row>
    <row r="329" spans="7:13" ht="15" customHeight="1">
      <c r="G329" s="1"/>
      <c r="H329" s="130"/>
      <c r="I329" s="131"/>
      <c r="J329" s="131"/>
      <c r="K329" s="131"/>
      <c r="L329" s="132"/>
      <c r="M329" s="132"/>
    </row>
    <row r="330" spans="7:13" ht="15" customHeight="1">
      <c r="G330" s="1"/>
      <c r="H330" s="130"/>
      <c r="I330" s="131"/>
      <c r="J330" s="131"/>
      <c r="K330" s="131"/>
      <c r="L330" s="132"/>
      <c r="M330" s="132"/>
    </row>
    <row r="331" spans="7:13" ht="15" customHeight="1">
      <c r="G331" s="1"/>
      <c r="H331" s="130"/>
      <c r="I331" s="131"/>
      <c r="J331" s="131"/>
      <c r="K331" s="131"/>
      <c r="L331" s="132"/>
      <c r="M331" s="132"/>
    </row>
    <row r="332" spans="7:13" ht="15" customHeight="1">
      <c r="G332" s="1"/>
      <c r="H332" s="130"/>
      <c r="I332" s="131"/>
      <c r="J332" s="131"/>
      <c r="K332" s="131"/>
      <c r="L332" s="132"/>
      <c r="M332" s="132"/>
    </row>
    <row r="333" spans="7:13" ht="15" customHeight="1">
      <c r="G333" s="1"/>
      <c r="H333" s="130"/>
      <c r="I333" s="131"/>
      <c r="J333" s="131"/>
      <c r="K333" s="131"/>
      <c r="L333" s="132"/>
      <c r="M333" s="132"/>
    </row>
    <row r="334" spans="7:13" ht="15" customHeight="1">
      <c r="G334" s="1"/>
      <c r="H334" s="130"/>
      <c r="I334" s="131"/>
      <c r="J334" s="131"/>
      <c r="K334" s="131"/>
      <c r="L334" s="132"/>
      <c r="M334" s="132"/>
    </row>
    <row r="335" spans="7:13" ht="15" customHeight="1">
      <c r="G335" s="1"/>
      <c r="H335" s="130"/>
      <c r="I335" s="131"/>
      <c r="J335" s="131"/>
      <c r="K335" s="131"/>
      <c r="L335" s="132"/>
      <c r="M335" s="132"/>
    </row>
    <row r="336" spans="7:13" ht="15" customHeight="1">
      <c r="G336" s="1"/>
      <c r="H336" s="130"/>
      <c r="I336" s="131"/>
      <c r="J336" s="131"/>
      <c r="K336" s="131"/>
      <c r="L336" s="132"/>
      <c r="M336" s="132"/>
    </row>
    <row r="337" spans="7:13" ht="15" customHeight="1">
      <c r="G337" s="1"/>
      <c r="H337" s="130"/>
      <c r="I337" s="131"/>
      <c r="J337" s="131"/>
      <c r="K337" s="131"/>
      <c r="L337" s="132"/>
      <c r="M337" s="132"/>
    </row>
    <row r="338" spans="7:13" ht="15" customHeight="1">
      <c r="G338" s="1"/>
      <c r="H338" s="130"/>
      <c r="I338" s="131"/>
      <c r="J338" s="131"/>
      <c r="K338" s="131"/>
      <c r="L338" s="132"/>
      <c r="M338" s="132"/>
    </row>
    <row r="339" spans="7:13" ht="15" customHeight="1">
      <c r="G339" s="1"/>
      <c r="H339" s="130"/>
      <c r="I339" s="131"/>
      <c r="J339" s="131"/>
      <c r="K339" s="131"/>
      <c r="L339" s="132"/>
      <c r="M339" s="132"/>
    </row>
    <row r="340" spans="7:13" ht="15" customHeight="1">
      <c r="G340" s="1"/>
      <c r="H340" s="130"/>
      <c r="I340" s="131"/>
      <c r="J340" s="131"/>
      <c r="K340" s="131"/>
      <c r="L340" s="132"/>
      <c r="M340" s="132"/>
    </row>
    <row r="341" spans="7:13" ht="15" customHeight="1">
      <c r="G341" s="1"/>
      <c r="H341" s="130"/>
      <c r="I341" s="131"/>
      <c r="J341" s="131"/>
      <c r="K341" s="131"/>
      <c r="L341" s="132"/>
      <c r="M341" s="132"/>
    </row>
    <row r="342" spans="7:13" ht="15" customHeight="1">
      <c r="G342" s="1"/>
      <c r="H342" s="130"/>
      <c r="I342" s="131"/>
      <c r="J342" s="131"/>
      <c r="K342" s="131"/>
      <c r="L342" s="132"/>
      <c r="M342" s="132"/>
    </row>
    <row r="343" spans="7:13" ht="15" customHeight="1">
      <c r="G343" s="1"/>
      <c r="H343" s="130"/>
      <c r="I343" s="131"/>
      <c r="J343" s="131"/>
      <c r="K343" s="131"/>
      <c r="L343" s="132"/>
      <c r="M343" s="132"/>
    </row>
    <row r="344" spans="7:13" ht="15" customHeight="1">
      <c r="G344" s="1"/>
      <c r="H344" s="130"/>
      <c r="I344" s="131"/>
      <c r="J344" s="131"/>
      <c r="K344" s="131"/>
      <c r="L344" s="132"/>
      <c r="M344" s="132"/>
    </row>
    <row r="345" spans="7:13" ht="15" customHeight="1">
      <c r="G345" s="1"/>
      <c r="H345" s="130"/>
      <c r="I345" s="131"/>
      <c r="J345" s="131"/>
      <c r="K345" s="131"/>
      <c r="L345" s="132"/>
      <c r="M345" s="132"/>
    </row>
    <row r="346" spans="7:13" ht="15" customHeight="1">
      <c r="G346" s="1"/>
      <c r="H346" s="130"/>
      <c r="I346" s="131"/>
      <c r="J346" s="131"/>
      <c r="K346" s="131"/>
      <c r="L346" s="132"/>
      <c r="M346" s="132"/>
    </row>
    <row r="347" spans="7:13" ht="15" customHeight="1">
      <c r="G347" s="1"/>
      <c r="H347" s="130"/>
      <c r="I347" s="131"/>
      <c r="J347" s="131"/>
      <c r="K347" s="131"/>
      <c r="L347" s="132"/>
      <c r="M347" s="132"/>
    </row>
    <row r="348" spans="7:13" ht="15" customHeight="1">
      <c r="G348" s="1"/>
      <c r="H348" s="130"/>
      <c r="I348" s="131"/>
      <c r="J348" s="131"/>
      <c r="K348" s="131"/>
      <c r="L348" s="132"/>
      <c r="M348" s="132"/>
    </row>
    <row r="349" spans="7:13" ht="15" customHeight="1">
      <c r="G349" s="1"/>
      <c r="H349" s="130"/>
      <c r="I349" s="131"/>
      <c r="J349" s="131"/>
      <c r="K349" s="131"/>
      <c r="L349" s="132"/>
      <c r="M349" s="132"/>
    </row>
    <row r="350" spans="7:13" ht="15" customHeight="1">
      <c r="G350" s="1"/>
      <c r="H350" s="130"/>
      <c r="I350" s="131"/>
      <c r="J350" s="131"/>
      <c r="K350" s="131"/>
      <c r="L350" s="132"/>
      <c r="M350" s="132"/>
    </row>
    <row r="351" spans="7:13" ht="15" customHeight="1">
      <c r="G351" s="1"/>
      <c r="H351" s="130"/>
      <c r="I351" s="131"/>
      <c r="J351" s="131"/>
      <c r="K351" s="131"/>
      <c r="L351" s="132"/>
      <c r="M351" s="132"/>
    </row>
    <row r="352" spans="7:13" ht="15" customHeight="1">
      <c r="G352" s="1"/>
      <c r="H352" s="130"/>
      <c r="I352" s="131"/>
      <c r="J352" s="131"/>
      <c r="K352" s="131"/>
      <c r="L352" s="132"/>
      <c r="M352" s="132"/>
    </row>
    <row r="353" spans="7:13" ht="15" customHeight="1">
      <c r="G353" s="1"/>
      <c r="H353" s="130"/>
      <c r="I353" s="131"/>
      <c r="J353" s="131"/>
      <c r="K353" s="131"/>
      <c r="L353" s="132"/>
      <c r="M353" s="132"/>
    </row>
    <row r="354" spans="7:13" ht="15" customHeight="1">
      <c r="G354" s="1"/>
      <c r="H354" s="130"/>
      <c r="I354" s="131"/>
      <c r="J354" s="131"/>
      <c r="K354" s="131"/>
      <c r="L354" s="132"/>
      <c r="M354" s="132"/>
    </row>
    <row r="355" spans="7:13" ht="15" customHeight="1">
      <c r="G355" s="1"/>
      <c r="H355" s="130"/>
      <c r="I355" s="131"/>
      <c r="J355" s="131"/>
      <c r="K355" s="131"/>
      <c r="L355" s="132"/>
      <c r="M355" s="132"/>
    </row>
    <row r="356" spans="7:13" ht="15" customHeight="1">
      <c r="G356" s="1"/>
      <c r="H356" s="130"/>
      <c r="I356" s="131"/>
      <c r="J356" s="131"/>
      <c r="K356" s="131"/>
      <c r="L356" s="132"/>
      <c r="M356" s="132"/>
    </row>
    <row r="357" spans="7:13" ht="15" customHeight="1">
      <c r="G357" s="1"/>
      <c r="H357" s="130"/>
      <c r="I357" s="131"/>
      <c r="J357" s="131"/>
      <c r="K357" s="131"/>
      <c r="L357" s="132"/>
      <c r="M357" s="132"/>
    </row>
    <row r="358" spans="7:13" ht="15" customHeight="1">
      <c r="G358" s="1"/>
      <c r="H358" s="130"/>
      <c r="I358" s="131"/>
      <c r="J358" s="131"/>
      <c r="K358" s="131"/>
      <c r="L358" s="132"/>
      <c r="M358" s="132"/>
    </row>
    <row r="359" spans="7:13" ht="15" customHeight="1">
      <c r="G359" s="1"/>
      <c r="H359" s="130"/>
      <c r="I359" s="131"/>
      <c r="J359" s="131"/>
      <c r="K359" s="131"/>
      <c r="L359" s="132"/>
      <c r="M359" s="132"/>
    </row>
    <row r="360" spans="7:13" ht="15" customHeight="1">
      <c r="G360" s="1"/>
      <c r="H360" s="130"/>
      <c r="I360" s="131"/>
      <c r="J360" s="131"/>
      <c r="K360" s="131"/>
      <c r="L360" s="132"/>
      <c r="M360" s="132"/>
    </row>
    <row r="361" spans="7:13" ht="15" customHeight="1">
      <c r="G361" s="1"/>
      <c r="H361" s="130"/>
      <c r="I361" s="131"/>
      <c r="J361" s="131"/>
      <c r="K361" s="131"/>
      <c r="L361" s="132"/>
      <c r="M361" s="132"/>
    </row>
    <row r="362" spans="7:13" ht="15" customHeight="1">
      <c r="G362" s="1"/>
      <c r="H362" s="130"/>
      <c r="I362" s="131"/>
      <c r="J362" s="131"/>
      <c r="K362" s="131"/>
      <c r="L362" s="132"/>
      <c r="M362" s="132"/>
    </row>
    <row r="363" spans="7:13" ht="15" customHeight="1">
      <c r="G363" s="1"/>
      <c r="H363" s="130"/>
      <c r="I363" s="131"/>
      <c r="J363" s="131"/>
      <c r="K363" s="131"/>
      <c r="L363" s="132"/>
      <c r="M363" s="132"/>
    </row>
    <row r="364" spans="7:13" ht="15" customHeight="1">
      <c r="G364" s="1"/>
      <c r="H364" s="130"/>
      <c r="I364" s="131"/>
      <c r="J364" s="131"/>
      <c r="K364" s="131"/>
      <c r="L364" s="132"/>
      <c r="M364" s="132"/>
    </row>
    <row r="365" spans="7:13" ht="15" customHeight="1">
      <c r="G365" s="1"/>
      <c r="H365" s="130"/>
      <c r="I365" s="131"/>
      <c r="J365" s="131"/>
      <c r="K365" s="131"/>
      <c r="L365" s="132"/>
      <c r="M365" s="132"/>
    </row>
    <row r="366" spans="7:13" ht="15" customHeight="1">
      <c r="G366" s="1"/>
      <c r="H366" s="130"/>
      <c r="I366" s="131"/>
      <c r="J366" s="131"/>
      <c r="K366" s="131"/>
      <c r="L366" s="132"/>
      <c r="M366" s="132"/>
    </row>
    <row r="367" spans="7:13" ht="15" customHeight="1">
      <c r="G367" s="1"/>
      <c r="H367" s="130"/>
      <c r="I367" s="131"/>
      <c r="J367" s="131"/>
      <c r="K367" s="131"/>
      <c r="L367" s="132"/>
      <c r="M367" s="132"/>
    </row>
    <row r="368" spans="7:13" ht="15" customHeight="1">
      <c r="G368" s="1"/>
      <c r="H368" s="130"/>
      <c r="I368" s="131"/>
      <c r="J368" s="131"/>
      <c r="K368" s="131"/>
      <c r="L368" s="132"/>
      <c r="M368" s="132"/>
    </row>
    <row r="369" spans="7:13" ht="15" customHeight="1">
      <c r="G369" s="1"/>
      <c r="H369" s="130"/>
      <c r="I369" s="131"/>
      <c r="J369" s="131"/>
      <c r="K369" s="131"/>
      <c r="L369" s="132"/>
      <c r="M369" s="132"/>
    </row>
    <row r="370" spans="7:13" ht="15" customHeight="1">
      <c r="G370" s="1"/>
      <c r="H370" s="130"/>
      <c r="I370" s="131"/>
      <c r="J370" s="131"/>
      <c r="K370" s="131"/>
      <c r="L370" s="132"/>
      <c r="M370" s="132"/>
    </row>
    <row r="371" spans="7:13" ht="15" customHeight="1">
      <c r="G371" s="1"/>
      <c r="H371" s="130"/>
      <c r="I371" s="131"/>
      <c r="J371" s="131"/>
      <c r="K371" s="131"/>
      <c r="L371" s="132"/>
      <c r="M371" s="132"/>
    </row>
    <row r="372" spans="7:13" ht="15" customHeight="1">
      <c r="G372" s="1"/>
      <c r="H372" s="130"/>
      <c r="I372" s="131"/>
      <c r="J372" s="131"/>
      <c r="K372" s="131"/>
      <c r="L372" s="132"/>
      <c r="M372" s="132"/>
    </row>
    <row r="373" spans="7:13" ht="15" customHeight="1">
      <c r="G373" s="1"/>
      <c r="H373" s="130"/>
      <c r="I373" s="131"/>
      <c r="J373" s="131"/>
      <c r="K373" s="131"/>
      <c r="L373" s="132"/>
      <c r="M373" s="132"/>
    </row>
    <row r="374" spans="7:13" ht="15" customHeight="1">
      <c r="G374" s="1"/>
      <c r="H374" s="130"/>
      <c r="I374" s="131"/>
      <c r="J374" s="131"/>
      <c r="K374" s="131"/>
      <c r="L374" s="132"/>
      <c r="M374" s="132"/>
    </row>
    <row r="375" spans="7:13" ht="15" customHeight="1">
      <c r="G375" s="1"/>
      <c r="H375" s="130"/>
      <c r="I375" s="131"/>
      <c r="J375" s="131"/>
      <c r="K375" s="131"/>
      <c r="L375" s="132"/>
      <c r="M375" s="132"/>
    </row>
    <row r="376" spans="7:13" ht="15" customHeight="1">
      <c r="G376" s="1"/>
      <c r="H376" s="130"/>
      <c r="I376" s="131"/>
      <c r="J376" s="131"/>
      <c r="K376" s="131"/>
      <c r="L376" s="132"/>
      <c r="M376" s="132"/>
    </row>
    <row r="377" spans="7:13" ht="15" customHeight="1">
      <c r="G377" s="1"/>
      <c r="H377" s="130"/>
      <c r="I377" s="131"/>
      <c r="J377" s="131"/>
      <c r="K377" s="131"/>
      <c r="L377" s="132"/>
      <c r="M377" s="132"/>
    </row>
    <row r="378" spans="7:13" ht="15" customHeight="1">
      <c r="G378" s="1"/>
      <c r="H378" s="130"/>
      <c r="I378" s="131"/>
      <c r="J378" s="131"/>
      <c r="K378" s="131"/>
      <c r="L378" s="132"/>
      <c r="M378" s="132"/>
    </row>
    <row r="379" spans="7:13" ht="15" customHeight="1">
      <c r="G379" s="1"/>
      <c r="H379" s="130"/>
      <c r="I379" s="131"/>
      <c r="J379" s="131"/>
      <c r="K379" s="131"/>
      <c r="L379" s="132"/>
      <c r="M379" s="132"/>
    </row>
    <row r="380" spans="7:13" ht="15" customHeight="1">
      <c r="G380" s="1"/>
      <c r="H380" s="130"/>
      <c r="I380" s="131"/>
      <c r="J380" s="131"/>
      <c r="K380" s="131"/>
      <c r="L380" s="132"/>
      <c r="M380" s="132"/>
    </row>
    <row r="381" spans="7:13" ht="15" customHeight="1">
      <c r="G381" s="1"/>
      <c r="H381" s="130"/>
      <c r="I381" s="131"/>
      <c r="J381" s="131"/>
      <c r="K381" s="131"/>
      <c r="L381" s="132"/>
      <c r="M381" s="132"/>
    </row>
    <row r="382" spans="7:13" ht="15" customHeight="1">
      <c r="G382" s="1"/>
      <c r="H382" s="130"/>
      <c r="I382" s="131"/>
      <c r="J382" s="131"/>
      <c r="K382" s="131"/>
      <c r="L382" s="132"/>
      <c r="M382" s="132"/>
    </row>
    <row r="383" spans="7:13" ht="15" customHeight="1">
      <c r="G383" s="1"/>
      <c r="H383" s="130"/>
      <c r="I383" s="131"/>
      <c r="J383" s="131"/>
      <c r="K383" s="131"/>
      <c r="L383" s="132"/>
      <c r="M383" s="132"/>
    </row>
    <row r="384" spans="7:13" ht="15" customHeight="1">
      <c r="G384" s="1"/>
      <c r="H384" s="130"/>
      <c r="I384" s="131"/>
      <c r="J384" s="131"/>
      <c r="K384" s="131"/>
      <c r="L384" s="132"/>
      <c r="M384" s="132"/>
    </row>
    <row r="385" spans="7:13" ht="15" customHeight="1">
      <c r="G385" s="1"/>
      <c r="H385" s="130"/>
      <c r="I385" s="131"/>
      <c r="J385" s="131"/>
      <c r="K385" s="131"/>
      <c r="L385" s="132"/>
      <c r="M385" s="132"/>
    </row>
    <row r="386" spans="7:13" ht="15" customHeight="1">
      <c r="G386" s="1"/>
      <c r="H386" s="130"/>
      <c r="I386" s="131"/>
      <c r="J386" s="131"/>
      <c r="K386" s="131"/>
      <c r="L386" s="132"/>
      <c r="M386" s="132"/>
    </row>
    <row r="387" spans="7:13" ht="15" customHeight="1">
      <c r="G387" s="1"/>
      <c r="H387" s="130"/>
      <c r="I387" s="131"/>
      <c r="J387" s="131"/>
      <c r="K387" s="131"/>
      <c r="L387" s="132"/>
      <c r="M387" s="132"/>
    </row>
    <row r="388" spans="7:13" ht="15" customHeight="1">
      <c r="G388" s="1"/>
      <c r="H388" s="130"/>
      <c r="I388" s="131"/>
      <c r="J388" s="131"/>
      <c r="K388" s="131"/>
      <c r="L388" s="132"/>
      <c r="M388" s="132"/>
    </row>
    <row r="389" spans="7:13" ht="15" customHeight="1">
      <c r="G389" s="1"/>
      <c r="H389" s="130"/>
      <c r="I389" s="131"/>
      <c r="J389" s="131"/>
      <c r="K389" s="131"/>
      <c r="L389" s="132"/>
      <c r="M389" s="132"/>
    </row>
    <row r="390" spans="7:13" ht="15" customHeight="1">
      <c r="G390" s="1"/>
      <c r="H390" s="130"/>
      <c r="I390" s="131"/>
      <c r="J390" s="131"/>
      <c r="K390" s="131"/>
      <c r="L390" s="132"/>
      <c r="M390" s="132"/>
    </row>
    <row r="391" spans="7:13" ht="15" customHeight="1">
      <c r="G391" s="1"/>
      <c r="H391" s="130"/>
      <c r="I391" s="131"/>
      <c r="J391" s="131"/>
      <c r="K391" s="131"/>
      <c r="L391" s="132"/>
      <c r="M391" s="132"/>
    </row>
    <row r="392" spans="7:13" ht="15" customHeight="1">
      <c r="G392" s="1"/>
      <c r="H392" s="130"/>
      <c r="I392" s="131"/>
      <c r="J392" s="131"/>
      <c r="K392" s="131"/>
      <c r="L392" s="132"/>
      <c r="M392" s="132"/>
    </row>
    <row r="393" spans="7:13" ht="15" customHeight="1">
      <c r="G393" s="1"/>
      <c r="H393" s="130"/>
      <c r="I393" s="131"/>
      <c r="J393" s="131"/>
      <c r="K393" s="131"/>
      <c r="L393" s="132"/>
      <c r="M393" s="132"/>
    </row>
    <row r="394" spans="7:13" ht="15" customHeight="1">
      <c r="G394" s="1"/>
      <c r="H394" s="130"/>
      <c r="I394" s="131"/>
      <c r="J394" s="131"/>
      <c r="K394" s="131"/>
      <c r="L394" s="132"/>
      <c r="M394" s="132"/>
    </row>
    <row r="395" spans="7:13" ht="15" customHeight="1">
      <c r="G395" s="1"/>
      <c r="H395" s="130"/>
      <c r="I395" s="131"/>
      <c r="J395" s="131"/>
      <c r="K395" s="131"/>
      <c r="L395" s="132"/>
      <c r="M395" s="132"/>
    </row>
    <row r="396" spans="7:13" ht="15" customHeight="1">
      <c r="G396" s="1"/>
      <c r="H396" s="130"/>
      <c r="I396" s="131"/>
      <c r="J396" s="131"/>
      <c r="K396" s="131"/>
      <c r="L396" s="132"/>
      <c r="M396" s="132"/>
    </row>
    <row r="397" spans="7:13" ht="15" customHeight="1">
      <c r="G397" s="1"/>
      <c r="H397" s="130"/>
      <c r="I397" s="131"/>
      <c r="J397" s="131"/>
      <c r="K397" s="131"/>
      <c r="L397" s="132"/>
      <c r="M397" s="132"/>
    </row>
    <row r="398" spans="7:13" ht="15" customHeight="1">
      <c r="G398" s="1"/>
      <c r="H398" s="130"/>
      <c r="I398" s="131"/>
      <c r="J398" s="131"/>
      <c r="K398" s="131"/>
      <c r="L398" s="132"/>
      <c r="M398" s="132"/>
    </row>
    <row r="399" spans="7:13" ht="15" customHeight="1">
      <c r="G399" s="1"/>
      <c r="H399" s="130"/>
      <c r="I399" s="131"/>
      <c r="J399" s="131"/>
      <c r="K399" s="131"/>
      <c r="L399" s="132"/>
      <c r="M399" s="132"/>
    </row>
    <row r="400" spans="7:13" ht="15" customHeight="1">
      <c r="G400" s="1"/>
      <c r="H400" s="130"/>
      <c r="I400" s="131"/>
      <c r="J400" s="131"/>
      <c r="K400" s="131"/>
      <c r="L400" s="132"/>
      <c r="M400" s="132"/>
    </row>
    <row r="401" spans="7:13" ht="15" customHeight="1">
      <c r="G401" s="1"/>
      <c r="H401" s="130"/>
      <c r="I401" s="131"/>
      <c r="J401" s="131"/>
      <c r="K401" s="131"/>
      <c r="L401" s="132"/>
      <c r="M401" s="132"/>
    </row>
    <row r="402" spans="7:13" ht="15" customHeight="1">
      <c r="G402" s="1"/>
      <c r="H402" s="130"/>
      <c r="I402" s="131"/>
      <c r="J402" s="131"/>
      <c r="K402" s="131"/>
      <c r="L402" s="132"/>
      <c r="M402" s="132"/>
    </row>
    <row r="403" spans="7:13" ht="15" customHeight="1">
      <c r="G403" s="1"/>
      <c r="H403" s="130"/>
      <c r="I403" s="131"/>
      <c r="J403" s="131"/>
      <c r="K403" s="131"/>
      <c r="L403" s="132"/>
      <c r="M403" s="132"/>
    </row>
    <row r="404" spans="7:13" ht="15" customHeight="1">
      <c r="G404" s="1"/>
      <c r="H404" s="130"/>
      <c r="I404" s="131"/>
      <c r="J404" s="131"/>
      <c r="K404" s="131"/>
      <c r="L404" s="132"/>
      <c r="M404" s="132"/>
    </row>
    <row r="405" spans="7:13" ht="15" customHeight="1">
      <c r="G405" s="1"/>
      <c r="H405" s="130"/>
      <c r="I405" s="131"/>
      <c r="J405" s="131"/>
      <c r="K405" s="131"/>
      <c r="L405" s="132"/>
      <c r="M405" s="132"/>
    </row>
    <row r="406" spans="7:13" ht="15" customHeight="1">
      <c r="G406" s="1"/>
      <c r="H406" s="130"/>
      <c r="I406" s="131"/>
      <c r="J406" s="131"/>
      <c r="K406" s="131"/>
      <c r="L406" s="132"/>
      <c r="M406" s="132"/>
    </row>
    <row r="407" spans="7:13" ht="15" customHeight="1">
      <c r="G407" s="1"/>
      <c r="H407" s="130"/>
      <c r="I407" s="131"/>
      <c r="J407" s="131"/>
      <c r="K407" s="131"/>
      <c r="L407" s="132"/>
      <c r="M407" s="132"/>
    </row>
    <row r="408" spans="7:13" ht="15" customHeight="1">
      <c r="G408" s="1"/>
      <c r="H408" s="130"/>
      <c r="I408" s="131"/>
      <c r="J408" s="131"/>
      <c r="K408" s="131"/>
      <c r="L408" s="132"/>
      <c r="M408" s="132"/>
    </row>
    <row r="409" spans="7:13" ht="15" customHeight="1">
      <c r="G409" s="1"/>
      <c r="H409" s="130"/>
      <c r="I409" s="131"/>
      <c r="J409" s="131"/>
      <c r="K409" s="131"/>
      <c r="L409" s="132"/>
      <c r="M409" s="132"/>
    </row>
    <row r="410" spans="7:13" ht="15" customHeight="1">
      <c r="G410" s="1"/>
      <c r="H410" s="130"/>
      <c r="I410" s="131"/>
      <c r="J410" s="131"/>
      <c r="K410" s="131"/>
      <c r="L410" s="132"/>
      <c r="M410" s="132"/>
    </row>
    <row r="411" spans="7:13" ht="15" customHeight="1">
      <c r="G411" s="1"/>
      <c r="H411" s="130"/>
      <c r="I411" s="131"/>
      <c r="J411" s="131"/>
      <c r="K411" s="131"/>
      <c r="L411" s="132"/>
      <c r="M411" s="132"/>
    </row>
    <row r="412" spans="7:13" ht="15" customHeight="1">
      <c r="G412" s="1"/>
      <c r="H412" s="130"/>
      <c r="I412" s="131"/>
      <c r="J412" s="131"/>
      <c r="K412" s="131"/>
      <c r="L412" s="132"/>
      <c r="M412" s="132"/>
    </row>
    <row r="413" spans="7:13" ht="15" customHeight="1">
      <c r="G413" s="1"/>
      <c r="H413" s="130"/>
      <c r="I413" s="131"/>
      <c r="J413" s="131"/>
      <c r="K413" s="131"/>
      <c r="L413" s="132"/>
      <c r="M413" s="132"/>
    </row>
    <row r="414" spans="7:13" ht="15" customHeight="1">
      <c r="G414" s="1"/>
      <c r="H414" s="130"/>
      <c r="I414" s="131"/>
      <c r="J414" s="131"/>
      <c r="K414" s="131"/>
      <c r="L414" s="132"/>
      <c r="M414" s="132"/>
    </row>
    <row r="415" spans="7:13" ht="15" customHeight="1">
      <c r="G415" s="1"/>
      <c r="H415" s="130"/>
      <c r="I415" s="131"/>
      <c r="J415" s="131"/>
      <c r="K415" s="131"/>
      <c r="L415" s="132"/>
      <c r="M415" s="132"/>
    </row>
    <row r="416" spans="7:13" ht="15" customHeight="1">
      <c r="G416" s="1"/>
      <c r="H416" s="130"/>
      <c r="I416" s="131"/>
      <c r="J416" s="131"/>
      <c r="K416" s="131"/>
      <c r="L416" s="132"/>
      <c r="M416" s="132"/>
    </row>
    <row r="417" spans="7:13" ht="15" customHeight="1">
      <c r="G417" s="1"/>
      <c r="H417" s="130"/>
      <c r="I417" s="131"/>
      <c r="J417" s="131"/>
      <c r="K417" s="131"/>
      <c r="L417" s="132"/>
      <c r="M417" s="132"/>
    </row>
    <row r="418" spans="7:13" ht="15" customHeight="1">
      <c r="G418" s="1"/>
      <c r="H418" s="130"/>
      <c r="I418" s="131"/>
      <c r="J418" s="131"/>
      <c r="K418" s="131"/>
      <c r="L418" s="132"/>
      <c r="M418" s="132"/>
    </row>
    <row r="419" spans="7:13" ht="15" customHeight="1">
      <c r="G419" s="1"/>
      <c r="H419" s="130"/>
      <c r="I419" s="131"/>
      <c r="J419" s="131"/>
      <c r="K419" s="131"/>
      <c r="L419" s="132"/>
      <c r="M419" s="132"/>
    </row>
    <row r="420" spans="7:13" ht="15" customHeight="1">
      <c r="G420" s="1"/>
      <c r="H420" s="130"/>
      <c r="I420" s="131"/>
      <c r="J420" s="131"/>
      <c r="K420" s="131"/>
      <c r="L420" s="132"/>
      <c r="M420" s="132"/>
    </row>
    <row r="421" spans="7:13" ht="15" customHeight="1">
      <c r="G421" s="1"/>
      <c r="H421" s="130"/>
      <c r="I421" s="131"/>
      <c r="J421" s="131"/>
      <c r="K421" s="131"/>
      <c r="L421" s="132"/>
      <c r="M421" s="132"/>
    </row>
    <row r="422" spans="7:13" ht="15" customHeight="1">
      <c r="G422" s="1"/>
      <c r="H422" s="130"/>
      <c r="I422" s="131"/>
      <c r="J422" s="131"/>
      <c r="K422" s="131"/>
      <c r="L422" s="132"/>
      <c r="M422" s="132"/>
    </row>
    <row r="423" spans="7:13" ht="15" customHeight="1">
      <c r="G423" s="1"/>
      <c r="H423" s="130"/>
      <c r="I423" s="131"/>
      <c r="J423" s="131"/>
      <c r="K423" s="131"/>
      <c r="L423" s="132"/>
      <c r="M423" s="132"/>
    </row>
    <row r="424" spans="7:13" ht="15" customHeight="1">
      <c r="G424" s="1"/>
      <c r="H424" s="130"/>
      <c r="I424" s="131"/>
      <c r="J424" s="131"/>
      <c r="K424" s="131"/>
      <c r="L424" s="132"/>
      <c r="M424" s="132"/>
    </row>
    <row r="425" spans="7:13" ht="15" customHeight="1">
      <c r="G425" s="1"/>
      <c r="H425" s="130"/>
      <c r="I425" s="131"/>
      <c r="J425" s="131"/>
      <c r="K425" s="131"/>
      <c r="L425" s="132"/>
      <c r="M425" s="132"/>
    </row>
    <row r="426" spans="7:13" ht="15" customHeight="1">
      <c r="G426" s="1"/>
      <c r="H426" s="130"/>
      <c r="I426" s="131"/>
      <c r="J426" s="131"/>
      <c r="K426" s="131"/>
      <c r="L426" s="132"/>
      <c r="M426" s="132"/>
    </row>
    <row r="427" spans="7:13" ht="15" customHeight="1">
      <c r="G427" s="1"/>
      <c r="H427" s="130"/>
      <c r="I427" s="131"/>
      <c r="J427" s="131"/>
      <c r="K427" s="131"/>
      <c r="L427" s="132"/>
      <c r="M427" s="132"/>
    </row>
    <row r="428" spans="7:13" ht="15" customHeight="1">
      <c r="G428" s="1"/>
      <c r="H428" s="130"/>
      <c r="I428" s="131"/>
      <c r="J428" s="131"/>
      <c r="K428" s="131"/>
      <c r="L428" s="132"/>
      <c r="M428" s="132"/>
    </row>
    <row r="429" spans="7:13" ht="15" customHeight="1">
      <c r="G429" s="1"/>
      <c r="H429" s="130"/>
      <c r="I429" s="131"/>
      <c r="J429" s="131"/>
      <c r="K429" s="131"/>
      <c r="L429" s="132"/>
      <c r="M429" s="132"/>
    </row>
    <row r="430" spans="7:13" ht="15" customHeight="1">
      <c r="G430" s="1"/>
      <c r="H430" s="130"/>
      <c r="I430" s="131"/>
      <c r="J430" s="131"/>
      <c r="K430" s="131"/>
      <c r="L430" s="132"/>
      <c r="M430" s="132"/>
    </row>
    <row r="431" spans="7:13" ht="15" customHeight="1">
      <c r="G431" s="1"/>
      <c r="H431" s="130"/>
      <c r="I431" s="131"/>
      <c r="J431" s="131"/>
      <c r="K431" s="131"/>
      <c r="L431" s="132"/>
      <c r="M431" s="132"/>
    </row>
    <row r="432" spans="7:13" ht="15" customHeight="1">
      <c r="G432" s="1"/>
      <c r="H432" s="130"/>
      <c r="I432" s="131"/>
      <c r="J432" s="131"/>
      <c r="K432" s="131"/>
      <c r="L432" s="132"/>
      <c r="M432" s="132"/>
    </row>
    <row r="433" spans="7:13" ht="15" customHeight="1">
      <c r="G433" s="1"/>
      <c r="H433" s="130"/>
      <c r="I433" s="131"/>
      <c r="J433" s="131"/>
      <c r="K433" s="131"/>
      <c r="L433" s="132"/>
      <c r="M433" s="132"/>
    </row>
    <row r="434" spans="7:13" ht="15" customHeight="1">
      <c r="G434" s="1"/>
      <c r="H434" s="130"/>
      <c r="I434" s="131"/>
      <c r="J434" s="131"/>
      <c r="K434" s="131"/>
      <c r="L434" s="132"/>
      <c r="M434" s="132"/>
    </row>
    <row r="435" spans="7:13" ht="15" customHeight="1">
      <c r="G435" s="1"/>
      <c r="H435" s="130"/>
      <c r="I435" s="131"/>
      <c r="J435" s="131"/>
      <c r="K435" s="131"/>
      <c r="L435" s="132"/>
      <c r="M435" s="132"/>
    </row>
    <row r="436" spans="7:13" ht="15" customHeight="1">
      <c r="G436" s="1"/>
      <c r="H436" s="130"/>
      <c r="I436" s="131"/>
      <c r="J436" s="131"/>
      <c r="K436" s="131"/>
      <c r="L436" s="132"/>
      <c r="M436" s="132"/>
    </row>
    <row r="437" spans="7:13" ht="15" customHeight="1">
      <c r="G437" s="1"/>
      <c r="H437" s="130"/>
      <c r="I437" s="131"/>
      <c r="J437" s="131"/>
      <c r="K437" s="131"/>
      <c r="L437" s="132"/>
      <c r="M437" s="132"/>
    </row>
    <row r="438" spans="7:13" ht="15" customHeight="1">
      <c r="G438" s="1"/>
      <c r="H438" s="130"/>
      <c r="I438" s="131"/>
      <c r="J438" s="131"/>
      <c r="K438" s="131"/>
      <c r="L438" s="132"/>
      <c r="M438" s="132"/>
    </row>
    <row r="439" spans="7:13" ht="15" customHeight="1">
      <c r="G439" s="1"/>
      <c r="H439" s="130"/>
      <c r="I439" s="131"/>
      <c r="J439" s="131"/>
      <c r="K439" s="131"/>
      <c r="L439" s="132"/>
      <c r="M439" s="132"/>
    </row>
    <row r="440" spans="7:13" ht="15" customHeight="1">
      <c r="G440" s="1"/>
      <c r="H440" s="130"/>
      <c r="I440" s="131"/>
      <c r="J440" s="131"/>
      <c r="K440" s="131"/>
      <c r="L440" s="132"/>
      <c r="M440" s="132"/>
    </row>
    <row r="441" spans="7:13" ht="15" customHeight="1">
      <c r="G441" s="1"/>
      <c r="H441" s="130"/>
      <c r="I441" s="131"/>
      <c r="J441" s="131"/>
      <c r="K441" s="131"/>
      <c r="L441" s="132"/>
      <c r="M441" s="132"/>
    </row>
    <row r="442" spans="7:13" ht="15" customHeight="1">
      <c r="G442" s="1"/>
      <c r="H442" s="130"/>
      <c r="I442" s="131"/>
      <c r="J442" s="131"/>
      <c r="K442" s="131"/>
      <c r="L442" s="132"/>
      <c r="M442" s="132"/>
    </row>
    <row r="443" spans="7:13" ht="15" customHeight="1">
      <c r="G443" s="1"/>
      <c r="H443" s="130"/>
      <c r="I443" s="131"/>
      <c r="J443" s="131"/>
      <c r="K443" s="131"/>
      <c r="L443" s="132"/>
      <c r="M443" s="132"/>
    </row>
    <row r="444" spans="7:13" ht="15" customHeight="1">
      <c r="G444" s="1"/>
      <c r="H444" s="130"/>
      <c r="I444" s="131"/>
      <c r="J444" s="131"/>
      <c r="K444" s="131"/>
      <c r="L444" s="132"/>
      <c r="M444" s="132"/>
    </row>
    <row r="445" spans="7:13" ht="15" customHeight="1">
      <c r="G445" s="1"/>
      <c r="H445" s="130"/>
      <c r="I445" s="131"/>
      <c r="J445" s="131"/>
      <c r="K445" s="131"/>
      <c r="L445" s="132"/>
      <c r="M445" s="132"/>
    </row>
    <row r="446" spans="7:13" ht="15" customHeight="1">
      <c r="G446" s="1"/>
      <c r="H446" s="130"/>
      <c r="I446" s="131"/>
      <c r="J446" s="131"/>
      <c r="K446" s="131"/>
      <c r="L446" s="132"/>
      <c r="M446" s="132"/>
    </row>
    <row r="447" spans="7:13" ht="15" customHeight="1">
      <c r="G447" s="1"/>
      <c r="H447" s="130"/>
      <c r="I447" s="131"/>
      <c r="J447" s="131"/>
      <c r="K447" s="131"/>
      <c r="L447" s="132"/>
      <c r="M447" s="132"/>
    </row>
    <row r="448" spans="7:13" ht="15" customHeight="1">
      <c r="G448" s="1"/>
      <c r="H448" s="130"/>
      <c r="I448" s="131"/>
      <c r="J448" s="131"/>
      <c r="K448" s="131"/>
      <c r="L448" s="132"/>
      <c r="M448" s="132"/>
    </row>
    <row r="449" spans="7:13" ht="15" customHeight="1">
      <c r="G449" s="1"/>
      <c r="H449" s="130"/>
      <c r="I449" s="131"/>
      <c r="J449" s="131"/>
      <c r="K449" s="131"/>
      <c r="L449" s="132"/>
      <c r="M449" s="132"/>
    </row>
    <row r="450" spans="7:13" ht="15" customHeight="1">
      <c r="G450" s="1"/>
      <c r="H450" s="130"/>
      <c r="I450" s="131"/>
      <c r="J450" s="131"/>
      <c r="K450" s="131"/>
      <c r="L450" s="132"/>
      <c r="M450" s="132"/>
    </row>
    <row r="451" spans="7:13" ht="15" customHeight="1">
      <c r="G451" s="1"/>
      <c r="H451" s="130"/>
      <c r="I451" s="131"/>
      <c r="J451" s="131"/>
      <c r="K451" s="131"/>
      <c r="L451" s="132"/>
      <c r="M451" s="132"/>
    </row>
    <row r="452" spans="7:13" ht="15" customHeight="1">
      <c r="G452" s="1"/>
      <c r="H452" s="130"/>
      <c r="I452" s="131"/>
      <c r="J452" s="131"/>
      <c r="K452" s="131"/>
      <c r="L452" s="132"/>
      <c r="M452" s="132"/>
    </row>
    <row r="453" spans="7:13" ht="15" customHeight="1">
      <c r="G453" s="1"/>
      <c r="H453" s="130"/>
      <c r="I453" s="131"/>
      <c r="J453" s="131"/>
      <c r="K453" s="131"/>
      <c r="L453" s="132"/>
      <c r="M453" s="132"/>
    </row>
    <row r="454" spans="7:13" ht="15" customHeight="1">
      <c r="G454" s="1"/>
      <c r="H454" s="130"/>
      <c r="I454" s="131"/>
      <c r="J454" s="131"/>
      <c r="K454" s="131"/>
      <c r="L454" s="132"/>
      <c r="M454" s="132"/>
    </row>
    <row r="455" spans="7:13" ht="15" customHeight="1">
      <c r="G455" s="1"/>
      <c r="H455" s="130"/>
      <c r="I455" s="131"/>
      <c r="J455" s="131"/>
      <c r="K455" s="131"/>
      <c r="L455" s="132"/>
      <c r="M455" s="132"/>
    </row>
    <row r="456" spans="7:13" ht="15" customHeight="1">
      <c r="G456" s="1"/>
      <c r="H456" s="130"/>
      <c r="I456" s="131"/>
      <c r="J456" s="131"/>
      <c r="K456" s="131"/>
      <c r="L456" s="132"/>
      <c r="M456" s="132"/>
    </row>
    <row r="457" spans="7:13" ht="15" customHeight="1">
      <c r="G457" s="1"/>
      <c r="H457" s="130"/>
      <c r="I457" s="131"/>
      <c r="J457" s="131"/>
      <c r="K457" s="131"/>
      <c r="L457" s="132"/>
      <c r="M457" s="132"/>
    </row>
    <row r="458" spans="7:13" ht="15" customHeight="1">
      <c r="G458" s="1"/>
      <c r="H458" s="130"/>
      <c r="I458" s="131"/>
      <c r="J458" s="131"/>
      <c r="K458" s="131"/>
      <c r="L458" s="132"/>
      <c r="M458" s="132"/>
    </row>
    <row r="459" spans="7:13" ht="15" customHeight="1">
      <c r="G459" s="1"/>
      <c r="H459" s="130"/>
      <c r="I459" s="131"/>
      <c r="J459" s="131"/>
      <c r="K459" s="131"/>
      <c r="L459" s="132"/>
      <c r="M459" s="132"/>
    </row>
    <row r="460" spans="7:13" ht="15" customHeight="1">
      <c r="G460" s="1"/>
      <c r="H460" s="130"/>
      <c r="I460" s="131"/>
      <c r="J460" s="131"/>
      <c r="K460" s="131"/>
      <c r="L460" s="132"/>
      <c r="M460" s="132"/>
    </row>
    <row r="461" spans="7:13" ht="15" customHeight="1">
      <c r="G461" s="1"/>
      <c r="H461" s="130"/>
      <c r="I461" s="131"/>
      <c r="J461" s="131"/>
      <c r="K461" s="131"/>
      <c r="L461" s="132"/>
      <c r="M461" s="132"/>
    </row>
    <row r="462" spans="7:13" ht="15" customHeight="1">
      <c r="G462" s="1"/>
      <c r="H462" s="130"/>
      <c r="I462" s="131"/>
      <c r="J462" s="131"/>
      <c r="K462" s="131"/>
      <c r="L462" s="132"/>
      <c r="M462" s="132"/>
    </row>
    <row r="463" spans="7:13" ht="15" customHeight="1">
      <c r="G463" s="1"/>
      <c r="H463" s="130"/>
      <c r="I463" s="131"/>
      <c r="J463" s="131"/>
      <c r="K463" s="131"/>
      <c r="L463" s="132"/>
      <c r="M463" s="132"/>
    </row>
    <row r="464" spans="7:13" ht="15" customHeight="1">
      <c r="G464" s="1"/>
      <c r="H464" s="130"/>
      <c r="I464" s="131"/>
      <c r="J464" s="131"/>
      <c r="K464" s="131"/>
      <c r="L464" s="132"/>
      <c r="M464" s="132"/>
    </row>
    <row r="465" spans="7:13" ht="15" customHeight="1">
      <c r="G465" s="1"/>
      <c r="H465" s="130"/>
      <c r="I465" s="131"/>
      <c r="J465" s="131"/>
      <c r="K465" s="131"/>
      <c r="L465" s="132"/>
      <c r="M465" s="132"/>
    </row>
    <row r="466" spans="7:13" ht="15" customHeight="1">
      <c r="G466" s="1"/>
      <c r="H466" s="130"/>
      <c r="I466" s="131"/>
      <c r="J466" s="131"/>
      <c r="K466" s="131"/>
      <c r="L466" s="132"/>
      <c r="M466" s="132"/>
    </row>
    <row r="467" spans="7:13" ht="15" customHeight="1">
      <c r="G467" s="1"/>
      <c r="H467" s="130"/>
      <c r="I467" s="131"/>
      <c r="J467" s="131"/>
      <c r="K467" s="131"/>
      <c r="L467" s="132"/>
      <c r="M467" s="132"/>
    </row>
    <row r="468" spans="7:13" ht="15" customHeight="1">
      <c r="G468" s="1"/>
      <c r="H468" s="130"/>
      <c r="I468" s="131"/>
      <c r="J468" s="131"/>
      <c r="K468" s="131"/>
      <c r="L468" s="132"/>
      <c r="M468" s="132"/>
    </row>
    <row r="469" spans="7:13" ht="15" customHeight="1">
      <c r="G469" s="1"/>
      <c r="H469" s="130"/>
      <c r="I469" s="131"/>
      <c r="J469" s="131"/>
      <c r="K469" s="131"/>
      <c r="L469" s="132"/>
      <c r="M469" s="132"/>
    </row>
    <row r="470" spans="7:13" ht="15" customHeight="1">
      <c r="G470" s="1"/>
      <c r="H470" s="130"/>
      <c r="I470" s="131"/>
      <c r="J470" s="131"/>
      <c r="K470" s="131"/>
      <c r="L470" s="132"/>
      <c r="M470" s="132"/>
    </row>
    <row r="471" spans="7:13" ht="15" customHeight="1">
      <c r="G471" s="1"/>
      <c r="H471" s="130"/>
      <c r="I471" s="131"/>
      <c r="J471" s="131"/>
      <c r="K471" s="131"/>
      <c r="L471" s="132"/>
      <c r="M471" s="132"/>
    </row>
    <row r="472" spans="7:13" ht="15" customHeight="1">
      <c r="G472" s="1"/>
      <c r="H472" s="130"/>
      <c r="I472" s="131"/>
      <c r="J472" s="131"/>
      <c r="K472" s="131"/>
      <c r="L472" s="132"/>
      <c r="M472" s="132"/>
    </row>
    <row r="473" spans="7:13" ht="15" customHeight="1">
      <c r="G473" s="1"/>
      <c r="H473" s="130"/>
      <c r="I473" s="131"/>
      <c r="J473" s="131"/>
      <c r="K473" s="131"/>
      <c r="L473" s="132"/>
      <c r="M473" s="132"/>
    </row>
    <row r="474" spans="7:13" ht="15" customHeight="1">
      <c r="G474" s="1"/>
      <c r="H474" s="130"/>
      <c r="I474" s="131"/>
      <c r="J474" s="131"/>
      <c r="K474" s="131"/>
      <c r="L474" s="132"/>
      <c r="M474" s="132"/>
    </row>
    <row r="475" spans="7:13" ht="15" customHeight="1">
      <c r="G475" s="1"/>
      <c r="H475" s="130"/>
      <c r="I475" s="131"/>
      <c r="J475" s="131"/>
      <c r="K475" s="131"/>
      <c r="L475" s="132"/>
      <c r="M475" s="132"/>
    </row>
    <row r="476" spans="7:13" ht="15" customHeight="1">
      <c r="G476" s="1"/>
      <c r="H476" s="130"/>
      <c r="I476" s="131"/>
      <c r="J476" s="131"/>
      <c r="K476" s="131"/>
      <c r="L476" s="132"/>
      <c r="M476" s="132"/>
    </row>
    <row r="477" spans="7:13" ht="15" customHeight="1">
      <c r="G477" s="1"/>
      <c r="H477" s="130"/>
      <c r="I477" s="131"/>
      <c r="J477" s="131"/>
      <c r="K477" s="131"/>
      <c r="L477" s="132"/>
      <c r="M477" s="132"/>
    </row>
    <row r="478" spans="7:13" ht="15" customHeight="1">
      <c r="G478" s="1"/>
      <c r="H478" s="130"/>
      <c r="I478" s="131"/>
      <c r="J478" s="131"/>
      <c r="K478" s="131"/>
      <c r="L478" s="132"/>
      <c r="M478" s="132"/>
    </row>
    <row r="479" spans="7:13" ht="15" customHeight="1">
      <c r="G479" s="1"/>
      <c r="H479" s="130"/>
      <c r="I479" s="131"/>
      <c r="J479" s="131"/>
      <c r="K479" s="131"/>
      <c r="L479" s="132"/>
      <c r="M479" s="132"/>
    </row>
    <row r="480" spans="7:13" ht="15" customHeight="1">
      <c r="G480" s="1"/>
      <c r="H480" s="130"/>
      <c r="I480" s="131"/>
      <c r="J480" s="131"/>
      <c r="K480" s="131"/>
      <c r="L480" s="132"/>
      <c r="M480" s="132"/>
    </row>
    <row r="481" spans="7:13" ht="15" customHeight="1">
      <c r="G481" s="1"/>
      <c r="H481" s="130"/>
      <c r="I481" s="131"/>
      <c r="J481" s="131"/>
      <c r="K481" s="131"/>
      <c r="L481" s="132"/>
      <c r="M481" s="132"/>
    </row>
    <row r="482" spans="7:13" ht="15" customHeight="1">
      <c r="G482" s="1"/>
      <c r="H482" s="130"/>
      <c r="I482" s="131"/>
      <c r="J482" s="131"/>
      <c r="K482" s="131"/>
      <c r="L482" s="132"/>
      <c r="M482" s="132"/>
    </row>
    <row r="483" spans="7:13" ht="15" customHeight="1">
      <c r="G483" s="1"/>
      <c r="H483" s="130"/>
      <c r="I483" s="131"/>
      <c r="J483" s="131"/>
      <c r="K483" s="131"/>
      <c r="L483" s="132"/>
      <c r="M483" s="132"/>
    </row>
    <row r="484" spans="7:13" ht="15" customHeight="1">
      <c r="G484" s="1"/>
      <c r="H484" s="130"/>
      <c r="I484" s="131"/>
      <c r="J484" s="131"/>
      <c r="K484" s="131"/>
      <c r="L484" s="132"/>
      <c r="M484" s="132"/>
    </row>
    <row r="485" spans="7:13" ht="15" customHeight="1">
      <c r="G485" s="1"/>
      <c r="H485" s="130"/>
      <c r="I485" s="131"/>
      <c r="J485" s="131"/>
      <c r="K485" s="131"/>
      <c r="L485" s="132"/>
      <c r="M485" s="132"/>
    </row>
    <row r="486" spans="7:13" ht="15" customHeight="1">
      <c r="G486" s="1"/>
      <c r="H486" s="130"/>
      <c r="I486" s="131"/>
      <c r="J486" s="131"/>
      <c r="K486" s="131"/>
      <c r="L486" s="132"/>
      <c r="M486" s="132"/>
    </row>
    <row r="487" spans="7:13" ht="15" customHeight="1">
      <c r="G487" s="1"/>
      <c r="H487" s="130"/>
      <c r="I487" s="131"/>
      <c r="J487" s="131"/>
      <c r="K487" s="131"/>
      <c r="L487" s="132"/>
      <c r="M487" s="132"/>
    </row>
    <row r="488" spans="7:13" ht="15" customHeight="1">
      <c r="G488" s="1"/>
      <c r="H488" s="130"/>
      <c r="I488" s="131"/>
      <c r="J488" s="131"/>
      <c r="K488" s="131"/>
      <c r="L488" s="132"/>
      <c r="M488" s="132"/>
    </row>
    <row r="489" spans="7:13" ht="15" customHeight="1">
      <c r="G489" s="1"/>
      <c r="H489" s="130"/>
      <c r="I489" s="131"/>
      <c r="J489" s="131"/>
      <c r="K489" s="131"/>
      <c r="L489" s="132"/>
      <c r="M489" s="132"/>
    </row>
    <row r="490" spans="7:13" ht="15" customHeight="1">
      <c r="G490" s="1"/>
      <c r="H490" s="130"/>
      <c r="I490" s="131"/>
      <c r="J490" s="131"/>
      <c r="K490" s="131"/>
      <c r="L490" s="132"/>
      <c r="M490" s="132"/>
    </row>
    <row r="491" spans="7:13" ht="15" customHeight="1">
      <c r="G491" s="1"/>
      <c r="H491" s="130"/>
      <c r="I491" s="131"/>
      <c r="J491" s="131"/>
      <c r="K491" s="131"/>
      <c r="L491" s="132"/>
      <c r="M491" s="132"/>
    </row>
    <row r="492" spans="7:13" ht="15" customHeight="1">
      <c r="G492" s="1"/>
      <c r="H492" s="130"/>
      <c r="I492" s="131"/>
      <c r="J492" s="131"/>
      <c r="K492" s="131"/>
      <c r="L492" s="132"/>
      <c r="M492" s="132"/>
    </row>
    <row r="493" spans="7:13" ht="15" customHeight="1">
      <c r="G493" s="1"/>
      <c r="H493" s="130"/>
      <c r="I493" s="131"/>
      <c r="J493" s="131"/>
      <c r="K493" s="131"/>
      <c r="L493" s="132"/>
      <c r="M493" s="132"/>
    </row>
    <row r="494" spans="7:13" ht="15" customHeight="1">
      <c r="G494" s="1"/>
      <c r="H494" s="130"/>
      <c r="I494" s="131"/>
      <c r="J494" s="131"/>
      <c r="K494" s="131"/>
      <c r="L494" s="132"/>
      <c r="M494" s="132"/>
    </row>
    <row r="495" spans="7:13" ht="15" customHeight="1">
      <c r="G495" s="1"/>
      <c r="H495" s="130"/>
      <c r="I495" s="131"/>
      <c r="J495" s="131"/>
      <c r="K495" s="131"/>
      <c r="L495" s="132"/>
      <c r="M495" s="132"/>
    </row>
    <row r="496" spans="7:13" ht="15" customHeight="1">
      <c r="G496" s="1"/>
      <c r="H496" s="130"/>
      <c r="I496" s="131"/>
      <c r="J496" s="131"/>
      <c r="K496" s="131"/>
      <c r="L496" s="132"/>
      <c r="M496" s="132"/>
    </row>
    <row r="497" spans="7:13" ht="15" customHeight="1">
      <c r="G497" s="1"/>
      <c r="H497" s="130"/>
      <c r="I497" s="131"/>
      <c r="J497" s="131"/>
      <c r="K497" s="131"/>
      <c r="L497" s="132"/>
      <c r="M497" s="132"/>
    </row>
    <row r="498" spans="7:13" ht="15" customHeight="1">
      <c r="G498" s="1"/>
      <c r="H498" s="130"/>
      <c r="I498" s="131"/>
      <c r="J498" s="131"/>
      <c r="K498" s="131"/>
      <c r="L498" s="132"/>
      <c r="M498" s="132"/>
    </row>
    <row r="499" spans="7:13" ht="15" customHeight="1">
      <c r="G499" s="1"/>
      <c r="H499" s="130"/>
      <c r="I499" s="131"/>
      <c r="J499" s="131"/>
      <c r="K499" s="131"/>
      <c r="L499" s="132"/>
      <c r="M499" s="132"/>
    </row>
    <row r="500" spans="7:13" ht="15" customHeight="1">
      <c r="G500" s="1"/>
      <c r="H500" s="130"/>
      <c r="I500" s="131"/>
      <c r="J500" s="131"/>
      <c r="K500" s="131"/>
      <c r="L500" s="132"/>
      <c r="M500" s="132"/>
    </row>
    <row r="501" spans="7:13" ht="15" customHeight="1">
      <c r="G501" s="1"/>
      <c r="H501" s="130"/>
      <c r="I501" s="131"/>
      <c r="J501" s="131"/>
      <c r="K501" s="131"/>
      <c r="L501" s="132"/>
      <c r="M501" s="132"/>
    </row>
    <row r="502" spans="7:13" ht="15" customHeight="1">
      <c r="G502" s="1"/>
      <c r="H502" s="130"/>
      <c r="I502" s="131"/>
      <c r="J502" s="131"/>
      <c r="K502" s="131"/>
      <c r="L502" s="132"/>
      <c r="M502" s="132"/>
    </row>
    <row r="503" spans="7:13" ht="15" customHeight="1">
      <c r="G503" s="1"/>
      <c r="H503" s="130"/>
      <c r="I503" s="131"/>
      <c r="J503" s="131"/>
      <c r="K503" s="131"/>
      <c r="L503" s="132"/>
      <c r="M503" s="132"/>
    </row>
    <row r="504" spans="7:13" ht="15" customHeight="1">
      <c r="G504" s="1"/>
      <c r="H504" s="130"/>
      <c r="I504" s="131"/>
      <c r="J504" s="131"/>
      <c r="K504" s="131"/>
      <c r="L504" s="132"/>
      <c r="M504" s="132"/>
    </row>
    <row r="505" spans="7:13" ht="15" customHeight="1">
      <c r="G505" s="1"/>
      <c r="H505" s="130"/>
      <c r="I505" s="131"/>
      <c r="J505" s="131"/>
      <c r="K505" s="131"/>
      <c r="L505" s="132"/>
      <c r="M505" s="132"/>
    </row>
    <row r="506" spans="7:13" ht="15" customHeight="1">
      <c r="G506" s="1"/>
      <c r="H506" s="130"/>
      <c r="I506" s="131"/>
      <c r="J506" s="131"/>
      <c r="K506" s="131"/>
      <c r="L506" s="132"/>
      <c r="M506" s="132"/>
    </row>
    <row r="507" spans="7:13" ht="15" customHeight="1">
      <c r="G507" s="1"/>
      <c r="H507" s="130"/>
      <c r="I507" s="131"/>
      <c r="J507" s="131"/>
      <c r="K507" s="131"/>
      <c r="L507" s="132"/>
      <c r="M507" s="132"/>
    </row>
    <row r="508" spans="7:13" ht="15" customHeight="1">
      <c r="G508" s="1"/>
      <c r="H508" s="130"/>
      <c r="I508" s="131"/>
      <c r="J508" s="131"/>
      <c r="K508" s="131"/>
      <c r="L508" s="132"/>
      <c r="M508" s="132"/>
    </row>
    <row r="509" spans="7:13" ht="15" customHeight="1">
      <c r="G509" s="1"/>
      <c r="H509" s="130"/>
      <c r="I509" s="131"/>
      <c r="J509" s="131"/>
      <c r="K509" s="131"/>
      <c r="L509" s="132"/>
      <c r="M509" s="132"/>
    </row>
    <row r="510" spans="7:13" ht="15" customHeight="1">
      <c r="G510" s="1"/>
      <c r="H510" s="130"/>
      <c r="I510" s="131"/>
      <c r="J510" s="131"/>
      <c r="K510" s="131"/>
      <c r="L510" s="132"/>
      <c r="M510" s="132"/>
    </row>
    <row r="511" spans="7:13" ht="15" customHeight="1">
      <c r="G511" s="1"/>
      <c r="H511" s="130"/>
      <c r="I511" s="131"/>
      <c r="J511" s="131"/>
      <c r="K511" s="131"/>
      <c r="L511" s="132"/>
      <c r="M511" s="132"/>
    </row>
    <row r="512" spans="7:13" ht="15" customHeight="1">
      <c r="G512" s="1"/>
      <c r="H512" s="130"/>
      <c r="I512" s="131"/>
      <c r="J512" s="131"/>
      <c r="K512" s="131"/>
      <c r="L512" s="132"/>
      <c r="M512" s="132"/>
    </row>
    <row r="513" spans="7:13" ht="15" customHeight="1">
      <c r="G513" s="1"/>
      <c r="H513" s="130"/>
      <c r="I513" s="131"/>
      <c r="J513" s="131"/>
      <c r="K513" s="131"/>
      <c r="L513" s="132"/>
      <c r="M513" s="132"/>
    </row>
    <row r="514" spans="7:13" ht="15" customHeight="1">
      <c r="G514" s="1"/>
      <c r="H514" s="130"/>
      <c r="I514" s="131"/>
      <c r="J514" s="131"/>
      <c r="K514" s="131"/>
      <c r="L514" s="132"/>
      <c r="M514" s="132"/>
    </row>
    <row r="515" spans="7:13" ht="15" customHeight="1">
      <c r="G515" s="1"/>
      <c r="H515" s="130"/>
      <c r="I515" s="131"/>
      <c r="J515" s="131"/>
      <c r="K515" s="131"/>
      <c r="L515" s="132"/>
      <c r="M515" s="132"/>
    </row>
    <row r="516" spans="7:13" ht="15" customHeight="1">
      <c r="G516" s="1"/>
      <c r="H516" s="130"/>
      <c r="I516" s="131"/>
      <c r="J516" s="131"/>
      <c r="K516" s="131"/>
      <c r="L516" s="132"/>
      <c r="M516" s="132"/>
    </row>
    <row r="517" spans="7:13" ht="15" customHeight="1">
      <c r="G517" s="1"/>
      <c r="H517" s="130"/>
      <c r="I517" s="131"/>
      <c r="J517" s="131"/>
      <c r="K517" s="131"/>
      <c r="L517" s="132"/>
      <c r="M517" s="132"/>
    </row>
    <row r="518" spans="7:13" ht="15" customHeight="1">
      <c r="G518" s="1"/>
      <c r="H518" s="130"/>
      <c r="I518" s="131"/>
      <c r="J518" s="131"/>
      <c r="K518" s="131"/>
      <c r="L518" s="132"/>
      <c r="M518" s="132"/>
    </row>
    <row r="519" spans="7:13" ht="15" customHeight="1">
      <c r="G519" s="1"/>
      <c r="H519" s="130"/>
      <c r="I519" s="131"/>
      <c r="J519" s="131"/>
      <c r="K519" s="131"/>
      <c r="L519" s="132"/>
      <c r="M519" s="132"/>
    </row>
    <row r="520" spans="7:13" ht="15" customHeight="1">
      <c r="G520" s="1"/>
      <c r="H520" s="130"/>
      <c r="I520" s="131"/>
      <c r="J520" s="131"/>
      <c r="K520" s="131"/>
      <c r="L520" s="132"/>
      <c r="M520" s="132"/>
    </row>
    <row r="521" spans="7:13" ht="15" customHeight="1">
      <c r="G521" s="1"/>
      <c r="H521" s="130"/>
      <c r="I521" s="131"/>
      <c r="J521" s="131"/>
      <c r="K521" s="131"/>
      <c r="L521" s="132"/>
      <c r="M521" s="132"/>
    </row>
    <row r="522" spans="7:13" ht="15" customHeight="1">
      <c r="G522" s="1"/>
      <c r="H522" s="130"/>
      <c r="I522" s="131"/>
      <c r="J522" s="131"/>
      <c r="K522" s="131"/>
      <c r="L522" s="132"/>
      <c r="M522" s="132"/>
    </row>
    <row r="523" spans="7:13" ht="15" customHeight="1">
      <c r="G523" s="1"/>
      <c r="H523" s="130"/>
      <c r="I523" s="131"/>
      <c r="J523" s="131"/>
      <c r="K523" s="131"/>
      <c r="L523" s="132"/>
      <c r="M523" s="132"/>
    </row>
    <row r="524" spans="7:13" ht="15" customHeight="1">
      <c r="G524" s="1"/>
      <c r="H524" s="130"/>
      <c r="I524" s="131"/>
      <c r="J524" s="131"/>
      <c r="K524" s="131"/>
      <c r="L524" s="132"/>
      <c r="M524" s="132"/>
    </row>
    <row r="525" spans="7:13" ht="15" customHeight="1">
      <c r="G525" s="1"/>
      <c r="H525" s="130"/>
      <c r="I525" s="131"/>
      <c r="J525" s="131"/>
      <c r="K525" s="131"/>
      <c r="L525" s="132"/>
      <c r="M525" s="132"/>
    </row>
    <row r="526" spans="7:13" ht="15" customHeight="1">
      <c r="G526" s="1"/>
      <c r="H526" s="130"/>
      <c r="I526" s="131"/>
      <c r="J526" s="131"/>
      <c r="K526" s="131"/>
      <c r="L526" s="132"/>
      <c r="M526" s="132"/>
    </row>
    <row r="527" spans="7:13" ht="15" customHeight="1">
      <c r="G527" s="1"/>
      <c r="H527" s="130"/>
      <c r="I527" s="131"/>
      <c r="J527" s="131"/>
      <c r="K527" s="131"/>
      <c r="L527" s="132"/>
      <c r="M527" s="132"/>
    </row>
    <row r="528" spans="7:13" ht="15" customHeight="1">
      <c r="G528" s="1"/>
      <c r="H528" s="130"/>
      <c r="I528" s="131"/>
      <c r="J528" s="131"/>
      <c r="K528" s="131"/>
      <c r="L528" s="132"/>
      <c r="M528" s="132"/>
    </row>
    <row r="529" spans="7:13" ht="15" customHeight="1">
      <c r="G529" s="1"/>
      <c r="H529" s="130"/>
      <c r="I529" s="131"/>
      <c r="J529" s="131"/>
      <c r="K529" s="131"/>
      <c r="L529" s="132"/>
      <c r="M529" s="132"/>
    </row>
    <row r="530" spans="7:13" ht="15" customHeight="1">
      <c r="G530" s="1"/>
      <c r="H530" s="130"/>
      <c r="I530" s="131"/>
      <c r="J530" s="131"/>
      <c r="K530" s="131"/>
      <c r="L530" s="132"/>
      <c r="M530" s="132"/>
    </row>
    <row r="531" spans="7:13" ht="15" customHeight="1">
      <c r="G531" s="1"/>
      <c r="H531" s="130"/>
      <c r="I531" s="131"/>
      <c r="J531" s="131"/>
      <c r="K531" s="131"/>
      <c r="L531" s="132"/>
      <c r="M531" s="132"/>
    </row>
    <row r="532" spans="7:13" ht="15" customHeight="1">
      <c r="G532" s="1"/>
      <c r="H532" s="130"/>
      <c r="I532" s="131"/>
      <c r="J532" s="131"/>
      <c r="K532" s="131"/>
      <c r="L532" s="132"/>
      <c r="M532" s="134"/>
    </row>
    <row r="533" spans="7:13" ht="15" customHeight="1">
      <c r="G533" s="1"/>
      <c r="H533" s="130"/>
      <c r="I533" s="131"/>
      <c r="J533" s="131"/>
      <c r="K533" s="133"/>
      <c r="L533" s="134"/>
      <c r="M533" s="134"/>
    </row>
    <row r="534" spans="7:13" ht="15" customHeight="1">
      <c r="G534" s="1"/>
      <c r="H534" s="130"/>
      <c r="I534" s="131"/>
      <c r="J534" s="131"/>
      <c r="K534" s="133"/>
      <c r="L534" s="134"/>
      <c r="M534" s="134"/>
    </row>
    <row r="535" spans="7:13" ht="15" customHeight="1">
      <c r="G535" s="1"/>
      <c r="H535" s="130"/>
      <c r="I535" s="131"/>
      <c r="J535" s="133"/>
      <c r="K535" s="131"/>
      <c r="L535" s="134"/>
      <c r="M535" s="134"/>
    </row>
    <row r="536" spans="7:13" ht="15" customHeight="1">
      <c r="G536" s="1"/>
      <c r="H536" s="130"/>
      <c r="I536" s="131"/>
      <c r="J536" s="133"/>
      <c r="K536" s="131"/>
      <c r="L536" s="134"/>
      <c r="M536" s="132"/>
    </row>
    <row r="537" spans="7:13" ht="15" customHeight="1">
      <c r="G537" s="1"/>
      <c r="H537" s="130"/>
      <c r="I537" s="131"/>
      <c r="J537" s="131"/>
      <c r="K537" s="131"/>
      <c r="L537" s="132"/>
      <c r="M537" s="134"/>
    </row>
    <row r="538" spans="7:13" ht="15" customHeight="1">
      <c r="G538" s="1"/>
      <c r="H538" s="130"/>
      <c r="I538" s="131"/>
      <c r="J538" s="131"/>
      <c r="K538" s="136"/>
      <c r="L538" s="137"/>
    </row>
    <row r="539" spans="7:13" ht="15" customHeight="1">
      <c r="G539" s="1"/>
      <c r="H539" s="130"/>
      <c r="I539" s="131"/>
      <c r="J539" s="131"/>
    </row>
    <row r="540" spans="7:13" ht="15" customHeight="1">
      <c r="G540" s="1"/>
      <c r="H540" s="130"/>
      <c r="I540" s="131"/>
      <c r="J540" s="136"/>
    </row>
    <row r="541" spans="7:13" ht="15" customHeight="1">
      <c r="G541" s="1"/>
      <c r="H541" s="130"/>
      <c r="I541" s="131"/>
    </row>
    <row r="542" spans="7:13" ht="15" customHeight="1">
      <c r="G542" s="1"/>
      <c r="H542" s="130"/>
      <c r="I542" s="131"/>
    </row>
    <row r="543" spans="7:13" ht="15" customHeight="1">
      <c r="G543" s="1"/>
      <c r="H543" s="130"/>
      <c r="I543" s="131"/>
    </row>
    <row r="544" spans="7:13" ht="15" customHeight="1">
      <c r="G544" s="1"/>
      <c r="H544" s="130"/>
      <c r="I544" s="131"/>
    </row>
    <row r="545" spans="7:9" ht="15" customHeight="1">
      <c r="G545" s="1"/>
      <c r="H545" s="130"/>
      <c r="I545" s="131"/>
    </row>
    <row r="546" spans="7:9" ht="15" customHeight="1">
      <c r="G546" s="1"/>
      <c r="H546" s="130"/>
      <c r="I546" s="131"/>
    </row>
    <row r="547" spans="7:9" ht="15" customHeight="1">
      <c r="G547" s="1"/>
      <c r="H547" s="130"/>
      <c r="I547" s="131"/>
    </row>
    <row r="548" spans="7:9" ht="15" customHeight="1">
      <c r="G548" s="1"/>
      <c r="H548" s="130"/>
      <c r="I548" s="133"/>
    </row>
    <row r="549" spans="7:9" ht="15" customHeight="1">
      <c r="G549" s="1"/>
      <c r="H549" s="130"/>
      <c r="I549" s="133"/>
    </row>
    <row r="550" spans="7:9" ht="15" customHeight="1">
      <c r="G550" s="1"/>
      <c r="H550" s="135"/>
      <c r="I550" s="131"/>
    </row>
    <row r="551" spans="7:9" ht="15" customHeight="1">
      <c r="G551" s="1"/>
      <c r="H551" s="135"/>
      <c r="I551" s="131"/>
    </row>
    <row r="552" spans="7:9" ht="15" customHeight="1">
      <c r="G552" s="1"/>
      <c r="H552" s="135"/>
      <c r="I552" s="131"/>
    </row>
    <row r="553" spans="7:9" ht="15" customHeight="1">
      <c r="G553" s="1"/>
      <c r="H553" s="244"/>
      <c r="I553" s="244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654" spans="7:9" ht="15" customHeight="1">
      <c r="G654" s="1"/>
      <c r="H654" s="1"/>
      <c r="I654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1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9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G750" s="1"/>
      <c r="H750" s="1"/>
      <c r="I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9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1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9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G889" s="1"/>
      <c r="H889" s="1"/>
      <c r="I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heetProtection password="AEFA" sheet="1" objects="1" scenarios="1"/>
  <sortState ref="F6:I32">
    <sortCondition descending="1" ref="G6:G32"/>
  </sortState>
  <mergeCells count="35"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N6:O6"/>
    <mergeCell ref="H553:I553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A1:O1"/>
    <mergeCell ref="Q3:T4"/>
    <mergeCell ref="B3:I3"/>
    <mergeCell ref="B4:D4"/>
    <mergeCell ref="F4:I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BF196" sqref="BF196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8.425781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3.5703125" bestFit="1" customWidth="1"/>
    <col min="58" max="58" width="11.2851562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65" t="s">
        <v>1451</v>
      </c>
      <c r="C2" s="265"/>
      <c r="D2" s="265"/>
      <c r="E2" s="265"/>
      <c r="F2" s="23"/>
      <c r="G2" s="23"/>
      <c r="H2" s="23"/>
      <c r="I2" s="276" t="s">
        <v>913</v>
      </c>
      <c r="J2" s="276"/>
      <c r="K2" s="276"/>
      <c r="L2" s="276"/>
      <c r="M2" s="23"/>
      <c r="N2" s="23"/>
      <c r="O2" s="23"/>
      <c r="P2" s="278" t="s">
        <v>914</v>
      </c>
      <c r="Q2" s="278"/>
      <c r="R2" s="278"/>
      <c r="S2" s="278"/>
      <c r="T2" s="23"/>
      <c r="U2" s="23"/>
      <c r="V2" s="23"/>
      <c r="W2" s="271" t="s">
        <v>915</v>
      </c>
      <c r="X2" s="271"/>
      <c r="Y2" s="271"/>
      <c r="Z2" s="271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72" t="s">
        <v>916</v>
      </c>
      <c r="C4" s="272"/>
      <c r="D4" s="191" t="s">
        <v>47</v>
      </c>
      <c r="E4" s="191" t="s">
        <v>48</v>
      </c>
      <c r="F4" s="23"/>
      <c r="G4" s="23"/>
      <c r="H4" s="23"/>
      <c r="I4" s="277" t="s">
        <v>916</v>
      </c>
      <c r="J4" s="277"/>
      <c r="K4" s="24" t="s">
        <v>47</v>
      </c>
      <c r="L4" s="24" t="s">
        <v>48</v>
      </c>
      <c r="M4" s="23"/>
      <c r="N4" s="23"/>
      <c r="O4" s="23"/>
      <c r="P4" s="272" t="s">
        <v>916</v>
      </c>
      <c r="Q4" s="272"/>
      <c r="R4" s="191" t="s">
        <v>47</v>
      </c>
      <c r="S4" s="191" t="s">
        <v>48</v>
      </c>
      <c r="T4" s="23"/>
      <c r="U4" s="23"/>
      <c r="V4" s="23"/>
      <c r="W4" s="272" t="s">
        <v>916</v>
      </c>
      <c r="X4" s="272"/>
      <c r="Y4" s="191" t="s">
        <v>47</v>
      </c>
      <c r="Z4" s="191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68" t="s">
        <v>52</v>
      </c>
      <c r="C5" s="268"/>
      <c r="D5" s="28">
        <f>+K162</f>
        <v>146911</v>
      </c>
      <c r="E5" s="216">
        <v>43.835002731742847</v>
      </c>
      <c r="F5" s="23"/>
      <c r="G5" s="23"/>
      <c r="H5" s="23"/>
      <c r="I5" s="273" t="s">
        <v>52</v>
      </c>
      <c r="J5" s="273"/>
      <c r="K5" s="28">
        <v>2</v>
      </c>
      <c r="L5" s="79">
        <f>+K5/$K$13*100</f>
        <v>3.6363636363636362</v>
      </c>
      <c r="M5" s="23"/>
      <c r="N5" s="23"/>
      <c r="O5" s="23"/>
      <c r="P5" s="268" t="s">
        <v>52</v>
      </c>
      <c r="Q5" s="268"/>
      <c r="R5" s="28">
        <v>7</v>
      </c>
      <c r="S5" s="216">
        <f>+R5/$R$13*100</f>
        <v>5.1851851851851851</v>
      </c>
      <c r="T5" s="23"/>
      <c r="U5" s="23"/>
      <c r="V5" s="23"/>
      <c r="W5" s="268" t="s">
        <v>52</v>
      </c>
      <c r="X5" s="268"/>
      <c r="Y5" s="28">
        <v>34</v>
      </c>
      <c r="Z5" s="216">
        <f>+Y5/$Y$13*100</f>
        <v>9.0425531914893629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68" t="s">
        <v>917</v>
      </c>
      <c r="C6" s="268"/>
      <c r="D6" s="28">
        <f>+R99</f>
        <v>15923</v>
      </c>
      <c r="E6" s="216">
        <v>4.6763795301402293</v>
      </c>
      <c r="F6" s="23"/>
      <c r="G6" s="23"/>
      <c r="H6" s="23"/>
      <c r="I6" s="273" t="s">
        <v>917</v>
      </c>
      <c r="J6" s="273"/>
      <c r="K6" s="28">
        <v>10</v>
      </c>
      <c r="L6" s="79">
        <f t="shared" ref="L6:L12" si="0">+K6/$K$13*100</f>
        <v>18.181818181818183</v>
      </c>
      <c r="M6" s="23"/>
      <c r="N6" s="23"/>
      <c r="O6" s="23"/>
      <c r="P6" s="268" t="s">
        <v>917</v>
      </c>
      <c r="Q6" s="268"/>
      <c r="R6" s="28">
        <v>23</v>
      </c>
      <c r="S6" s="216">
        <f t="shared" ref="S6:S12" si="1">+R6/$R$13*100</f>
        <v>17.037037037037038</v>
      </c>
      <c r="T6" s="23"/>
      <c r="U6" s="23"/>
      <c r="V6" s="23"/>
      <c r="W6" s="268" t="s">
        <v>917</v>
      </c>
      <c r="X6" s="268"/>
      <c r="Y6" s="28">
        <v>50</v>
      </c>
      <c r="Z6" s="216">
        <f t="shared" ref="Z6:Z12" si="2">+Y6/$Y$13*100</f>
        <v>13.297872340425531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69" t="s">
        <v>58</v>
      </c>
      <c r="C7" s="270"/>
      <c r="D7" s="28">
        <f>+Y176</f>
        <v>37207</v>
      </c>
      <c r="E7" s="216">
        <v>10.85376069932617</v>
      </c>
      <c r="F7" s="23"/>
      <c r="G7" s="23"/>
      <c r="H7" s="23"/>
      <c r="I7" s="274" t="s">
        <v>58</v>
      </c>
      <c r="J7" s="275"/>
      <c r="K7" s="28">
        <v>8</v>
      </c>
      <c r="L7" s="79">
        <f t="shared" si="0"/>
        <v>14.545454545454545</v>
      </c>
      <c r="M7" s="23"/>
      <c r="N7" s="23"/>
      <c r="O7" s="23"/>
      <c r="P7" s="269" t="s">
        <v>58</v>
      </c>
      <c r="Q7" s="270"/>
      <c r="R7" s="28">
        <v>21</v>
      </c>
      <c r="S7" s="216">
        <f t="shared" si="1"/>
        <v>15.555555555555555</v>
      </c>
      <c r="T7" s="23"/>
      <c r="U7" s="23"/>
      <c r="V7" s="23"/>
      <c r="W7" s="269" t="s">
        <v>58</v>
      </c>
      <c r="X7" s="270"/>
      <c r="Y7" s="28">
        <v>74</v>
      </c>
      <c r="Z7" s="216">
        <f t="shared" si="2"/>
        <v>19.680851063829788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69" t="s">
        <v>79</v>
      </c>
      <c r="C8" s="270"/>
      <c r="D8" s="28">
        <f>+AF39</f>
        <v>6113</v>
      </c>
      <c r="E8" s="216">
        <v>1.8619559278819888</v>
      </c>
      <c r="F8" s="23"/>
      <c r="G8" s="23"/>
      <c r="H8" s="23"/>
      <c r="I8" s="274" t="s">
        <v>79</v>
      </c>
      <c r="J8" s="275"/>
      <c r="K8" s="28">
        <v>2</v>
      </c>
      <c r="L8" s="79">
        <f t="shared" si="0"/>
        <v>3.6363636363636362</v>
      </c>
      <c r="M8" s="23"/>
      <c r="N8" s="23"/>
      <c r="O8" s="23"/>
      <c r="P8" s="269" t="s">
        <v>79</v>
      </c>
      <c r="Q8" s="270"/>
      <c r="R8" s="28">
        <v>5</v>
      </c>
      <c r="S8" s="216">
        <f t="shared" si="1"/>
        <v>3.7037037037037033</v>
      </c>
      <c r="T8" s="23"/>
      <c r="U8" s="23"/>
      <c r="V8" s="23"/>
      <c r="W8" s="269" t="s">
        <v>79</v>
      </c>
      <c r="X8" s="270"/>
      <c r="Y8" s="28">
        <v>11</v>
      </c>
      <c r="Z8" s="216">
        <f t="shared" si="2"/>
        <v>2.9255319148936172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68" t="s">
        <v>61</v>
      </c>
      <c r="C9" s="268"/>
      <c r="D9" s="28">
        <f>+AM109</f>
        <v>16379</v>
      </c>
      <c r="E9" s="216">
        <v>4.7317428519395373</v>
      </c>
      <c r="F9" s="23"/>
      <c r="G9" s="23"/>
      <c r="H9" s="23"/>
      <c r="I9" s="273" t="s">
        <v>61</v>
      </c>
      <c r="J9" s="273"/>
      <c r="K9" s="28">
        <v>3</v>
      </c>
      <c r="L9" s="79">
        <f t="shared" si="0"/>
        <v>5.4545454545454541</v>
      </c>
      <c r="M9" s="23"/>
      <c r="N9" s="23"/>
      <c r="O9" s="23"/>
      <c r="P9" s="268" t="s">
        <v>61</v>
      </c>
      <c r="Q9" s="268"/>
      <c r="R9" s="28">
        <v>11</v>
      </c>
      <c r="S9" s="216">
        <f t="shared" si="1"/>
        <v>8.1481481481481488</v>
      </c>
      <c r="T9" s="23"/>
      <c r="U9" s="23"/>
      <c r="V9" s="23"/>
      <c r="W9" s="268" t="s">
        <v>61</v>
      </c>
      <c r="X9" s="268"/>
      <c r="Y9" s="28">
        <v>33</v>
      </c>
      <c r="Z9" s="216">
        <f t="shared" si="2"/>
        <v>8.7765957446808507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69" t="s">
        <v>64</v>
      </c>
      <c r="C10" s="270"/>
      <c r="D10" s="28">
        <f>+AT134</f>
        <v>27866</v>
      </c>
      <c r="E10" s="216">
        <v>8.1096339464578406</v>
      </c>
      <c r="F10" s="23"/>
      <c r="G10" s="23"/>
      <c r="H10" s="23"/>
      <c r="I10" s="274" t="s">
        <v>64</v>
      </c>
      <c r="J10" s="275"/>
      <c r="K10" s="28">
        <v>5</v>
      </c>
      <c r="L10" s="79">
        <f t="shared" si="0"/>
        <v>9.0909090909090917</v>
      </c>
      <c r="M10" s="23"/>
      <c r="N10" s="23"/>
      <c r="O10" s="23"/>
      <c r="P10" s="269" t="s">
        <v>64</v>
      </c>
      <c r="Q10" s="270"/>
      <c r="R10" s="28">
        <v>13</v>
      </c>
      <c r="S10" s="216">
        <f t="shared" si="1"/>
        <v>9.6296296296296298</v>
      </c>
      <c r="T10" s="23"/>
      <c r="U10" s="23"/>
      <c r="V10" s="23"/>
      <c r="W10" s="269" t="s">
        <v>64</v>
      </c>
      <c r="X10" s="270"/>
      <c r="Y10" s="28">
        <v>48</v>
      </c>
      <c r="Z10" s="216">
        <f t="shared" si="2"/>
        <v>12.76595744680851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68" t="s">
        <v>72</v>
      </c>
      <c r="C11" s="268"/>
      <c r="D11" s="28">
        <f>+BA208</f>
        <v>52591</v>
      </c>
      <c r="E11" s="216">
        <v>14.983791659078491</v>
      </c>
      <c r="F11" s="23"/>
      <c r="G11" s="23"/>
      <c r="H11" s="23"/>
      <c r="I11" s="273" t="s">
        <v>72</v>
      </c>
      <c r="J11" s="273"/>
      <c r="K11" s="28">
        <v>23</v>
      </c>
      <c r="L11" s="79">
        <f t="shared" si="0"/>
        <v>41.818181818181813</v>
      </c>
      <c r="M11" s="23"/>
      <c r="N11" s="23"/>
      <c r="O11" s="23"/>
      <c r="P11" s="268" t="s">
        <v>72</v>
      </c>
      <c r="Q11" s="268"/>
      <c r="R11" s="28">
        <v>48</v>
      </c>
      <c r="S11" s="216">
        <f t="shared" si="1"/>
        <v>35.555555555555557</v>
      </c>
      <c r="T11" s="23"/>
      <c r="U11" s="23"/>
      <c r="V11" s="23"/>
      <c r="W11" s="268" t="s">
        <v>72</v>
      </c>
      <c r="X11" s="268"/>
      <c r="Y11" s="28">
        <v>102</v>
      </c>
      <c r="Z11" s="216">
        <f t="shared" si="2"/>
        <v>27.127659574468083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68" t="s">
        <v>56</v>
      </c>
      <c r="C12" s="268"/>
      <c r="D12" s="28">
        <f>+BH86</f>
        <v>37401</v>
      </c>
      <c r="E12" s="216">
        <v>10.94773265343289</v>
      </c>
      <c r="F12" s="23"/>
      <c r="G12" s="23"/>
      <c r="H12" s="23"/>
      <c r="I12" s="273" t="s">
        <v>56</v>
      </c>
      <c r="J12" s="273"/>
      <c r="K12" s="28">
        <v>2</v>
      </c>
      <c r="L12" s="79">
        <f t="shared" si="0"/>
        <v>3.6363636363636362</v>
      </c>
      <c r="M12" s="23"/>
      <c r="N12" s="23"/>
      <c r="O12" s="23"/>
      <c r="P12" s="268" t="s">
        <v>56</v>
      </c>
      <c r="Q12" s="268"/>
      <c r="R12" s="28">
        <v>7</v>
      </c>
      <c r="S12" s="216">
        <f t="shared" si="1"/>
        <v>5.1851851851851851</v>
      </c>
      <c r="T12" s="23"/>
      <c r="U12" s="23"/>
      <c r="V12" s="23"/>
      <c r="W12" s="268" t="s">
        <v>56</v>
      </c>
      <c r="X12" s="268"/>
      <c r="Y12" s="28">
        <v>24</v>
      </c>
      <c r="Z12" s="216">
        <f t="shared" si="2"/>
        <v>6.3829787234042552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77" t="s">
        <v>42</v>
      </c>
      <c r="C13" s="277"/>
      <c r="D13" s="27">
        <f>SUM(D5:D12)</f>
        <v>340391</v>
      </c>
      <c r="E13" s="77">
        <v>100</v>
      </c>
      <c r="F13" s="23"/>
      <c r="G13" s="23"/>
      <c r="H13" s="23"/>
      <c r="I13" s="277" t="s">
        <v>42</v>
      </c>
      <c r="J13" s="277"/>
      <c r="K13" s="27">
        <f>SUM(K5:K12)</f>
        <v>55</v>
      </c>
      <c r="L13" s="77">
        <f>SUM(L5:L12)</f>
        <v>100</v>
      </c>
      <c r="M13" s="23"/>
      <c r="N13" s="23"/>
      <c r="O13" s="23"/>
      <c r="P13" s="191" t="s">
        <v>42</v>
      </c>
      <c r="Q13" s="191"/>
      <c r="R13" s="27">
        <f>SUM(R5:R12)</f>
        <v>135</v>
      </c>
      <c r="S13" s="217">
        <f>SUM(S5:S12)</f>
        <v>100.00000000000001</v>
      </c>
      <c r="T13" s="23"/>
      <c r="U13" s="23"/>
      <c r="V13" s="23"/>
      <c r="W13" s="272" t="s">
        <v>42</v>
      </c>
      <c r="X13" s="272"/>
      <c r="Y13" s="27">
        <f>SUM(Y5:Y12)</f>
        <v>376</v>
      </c>
      <c r="Z13" s="217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23"/>
      <c r="E15" s="23"/>
      <c r="F15" s="23"/>
      <c r="G15" s="23"/>
      <c r="H15" s="23"/>
      <c r="I15" s="141"/>
      <c r="J15" s="141"/>
      <c r="K15" s="141"/>
      <c r="L15" s="14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41"/>
      <c r="J16" s="141"/>
      <c r="K16" s="141"/>
      <c r="L16" s="14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65" t="s">
        <v>1460</v>
      </c>
      <c r="B17" s="265"/>
      <c r="C17" s="265"/>
      <c r="D17" s="265"/>
      <c r="E17" s="265"/>
      <c r="F17" s="265"/>
      <c r="G17" s="23"/>
      <c r="H17" s="265" t="s">
        <v>921</v>
      </c>
      <c r="I17" s="265"/>
      <c r="J17" s="265" t="s">
        <v>922</v>
      </c>
      <c r="K17" s="265"/>
      <c r="L17" s="265"/>
      <c r="M17" s="265"/>
      <c r="N17" s="23"/>
      <c r="O17" s="265" t="s">
        <v>1455</v>
      </c>
      <c r="P17" s="265"/>
      <c r="Q17" s="265" t="s">
        <v>922</v>
      </c>
      <c r="R17" s="265"/>
      <c r="S17" s="265"/>
      <c r="T17" s="265"/>
      <c r="U17" s="49"/>
      <c r="V17" s="265" t="s">
        <v>923</v>
      </c>
      <c r="W17" s="265"/>
      <c r="X17" s="265" t="s">
        <v>922</v>
      </c>
      <c r="Y17" s="265"/>
      <c r="Z17" s="265"/>
      <c r="AA17" s="265"/>
      <c r="AB17" s="49"/>
      <c r="AC17" s="265" t="s">
        <v>924</v>
      </c>
      <c r="AD17" s="265"/>
      <c r="AE17" s="265" t="s">
        <v>922</v>
      </c>
      <c r="AF17" s="265"/>
      <c r="AG17" s="265"/>
      <c r="AH17" s="265"/>
      <c r="AI17" s="49"/>
      <c r="AJ17" s="265" t="s">
        <v>925</v>
      </c>
      <c r="AK17" s="265"/>
      <c r="AL17" s="265" t="s">
        <v>922</v>
      </c>
      <c r="AM17" s="265"/>
      <c r="AN17" s="265"/>
      <c r="AO17" s="265"/>
      <c r="AP17" s="49"/>
      <c r="AQ17" s="265" t="s">
        <v>926</v>
      </c>
      <c r="AR17" s="265"/>
      <c r="AS17" s="265" t="s">
        <v>922</v>
      </c>
      <c r="AT17" s="265"/>
      <c r="AU17" s="265"/>
      <c r="AV17" s="265"/>
      <c r="AW17" s="23"/>
      <c r="AX17" s="265" t="s">
        <v>927</v>
      </c>
      <c r="AY17" s="265"/>
      <c r="AZ17" s="265" t="s">
        <v>922</v>
      </c>
      <c r="BA17" s="265"/>
      <c r="BB17" s="265"/>
      <c r="BC17" s="265"/>
      <c r="BD17" s="23"/>
      <c r="BE17" s="265" t="s">
        <v>928</v>
      </c>
      <c r="BF17" s="265"/>
      <c r="BG17" s="265" t="s">
        <v>922</v>
      </c>
      <c r="BH17" s="265"/>
      <c r="BI17" s="265"/>
      <c r="BJ17" s="265"/>
    </row>
    <row r="18" spans="1:62" ht="18.75" customHeight="1">
      <c r="A18" s="266" t="s">
        <v>929</v>
      </c>
      <c r="B18" s="266"/>
      <c r="C18" s="266"/>
      <c r="D18" s="266"/>
      <c r="E18" s="266"/>
      <c r="F18" s="266"/>
      <c r="G18" s="23"/>
      <c r="H18" s="266" t="s">
        <v>929</v>
      </c>
      <c r="I18" s="266"/>
      <c r="J18" s="266"/>
      <c r="K18" s="266"/>
      <c r="L18" s="266"/>
      <c r="M18" s="266"/>
      <c r="N18" s="23"/>
      <c r="O18" s="266" t="s">
        <v>929</v>
      </c>
      <c r="P18" s="266"/>
      <c r="Q18" s="266"/>
      <c r="R18" s="266"/>
      <c r="S18" s="266"/>
      <c r="T18" s="266"/>
      <c r="U18" s="50"/>
      <c r="V18" s="266" t="s">
        <v>929</v>
      </c>
      <c r="W18" s="266"/>
      <c r="X18" s="266"/>
      <c r="Y18" s="266"/>
      <c r="Z18" s="266"/>
      <c r="AA18" s="266"/>
      <c r="AB18" s="50"/>
      <c r="AC18" s="266" t="s">
        <v>929</v>
      </c>
      <c r="AD18" s="266"/>
      <c r="AE18" s="266"/>
      <c r="AF18" s="266"/>
      <c r="AG18" s="266"/>
      <c r="AH18" s="266"/>
      <c r="AI18" s="50"/>
      <c r="AJ18" s="266" t="s">
        <v>929</v>
      </c>
      <c r="AK18" s="266"/>
      <c r="AL18" s="266"/>
      <c r="AM18" s="266"/>
      <c r="AN18" s="266"/>
      <c r="AO18" s="266"/>
      <c r="AP18" s="50"/>
      <c r="AQ18" s="266" t="s">
        <v>929</v>
      </c>
      <c r="AR18" s="266"/>
      <c r="AS18" s="266"/>
      <c r="AT18" s="266"/>
      <c r="AU18" s="266"/>
      <c r="AV18" s="266"/>
      <c r="AW18" s="23"/>
      <c r="AX18" s="266" t="s">
        <v>929</v>
      </c>
      <c r="AY18" s="266"/>
      <c r="AZ18" s="266"/>
      <c r="BA18" s="266"/>
      <c r="BB18" s="266"/>
      <c r="BC18" s="266"/>
      <c r="BD18" s="23"/>
      <c r="BE18" s="266" t="s">
        <v>929</v>
      </c>
      <c r="BF18" s="266"/>
      <c r="BG18" s="266"/>
      <c r="BH18" s="266"/>
      <c r="BI18" s="266"/>
      <c r="BJ18" s="266"/>
    </row>
    <row r="19" spans="1:62" ht="18.75" customHeight="1">
      <c r="A19" s="160" t="s">
        <v>44</v>
      </c>
      <c r="B19" s="191" t="s">
        <v>45</v>
      </c>
      <c r="C19" s="191" t="s">
        <v>46</v>
      </c>
      <c r="D19" s="191" t="s">
        <v>47</v>
      </c>
      <c r="E19" s="192" t="s">
        <v>48</v>
      </c>
      <c r="F19" s="192" t="s">
        <v>49</v>
      </c>
      <c r="G19" s="23"/>
      <c r="H19" s="191" t="s">
        <v>44</v>
      </c>
      <c r="I19" s="191" t="s">
        <v>45</v>
      </c>
      <c r="J19" s="191" t="s">
        <v>46</v>
      </c>
      <c r="K19" s="191" t="s">
        <v>47</v>
      </c>
      <c r="L19" s="192" t="s">
        <v>48</v>
      </c>
      <c r="M19" s="192" t="s">
        <v>49</v>
      </c>
      <c r="N19" s="23"/>
      <c r="O19" s="191" t="s">
        <v>44</v>
      </c>
      <c r="P19" s="191" t="s">
        <v>45</v>
      </c>
      <c r="Q19" s="191" t="s">
        <v>46</v>
      </c>
      <c r="R19" s="191" t="s">
        <v>47</v>
      </c>
      <c r="S19" s="192" t="s">
        <v>48</v>
      </c>
      <c r="T19" s="192" t="s">
        <v>49</v>
      </c>
      <c r="U19" s="53"/>
      <c r="V19" s="191" t="s">
        <v>44</v>
      </c>
      <c r="W19" s="191" t="s">
        <v>45</v>
      </c>
      <c r="X19" s="191" t="s">
        <v>46</v>
      </c>
      <c r="Y19" s="191" t="s">
        <v>47</v>
      </c>
      <c r="Z19" s="192" t="s">
        <v>48</v>
      </c>
      <c r="AA19" s="192" t="s">
        <v>49</v>
      </c>
      <c r="AB19" s="53"/>
      <c r="AC19" s="191" t="s">
        <v>44</v>
      </c>
      <c r="AD19" s="191" t="s">
        <v>45</v>
      </c>
      <c r="AE19" s="191" t="s">
        <v>46</v>
      </c>
      <c r="AF19" s="191" t="s">
        <v>47</v>
      </c>
      <c r="AG19" s="192" t="s">
        <v>48</v>
      </c>
      <c r="AH19" s="192" t="s">
        <v>49</v>
      </c>
      <c r="AI19" s="53"/>
      <c r="AJ19" s="191" t="s">
        <v>44</v>
      </c>
      <c r="AK19" s="191" t="s">
        <v>45</v>
      </c>
      <c r="AL19" s="191" t="s">
        <v>46</v>
      </c>
      <c r="AM19" s="191" t="s">
        <v>47</v>
      </c>
      <c r="AN19" s="192" t="s">
        <v>48</v>
      </c>
      <c r="AO19" s="192" t="s">
        <v>49</v>
      </c>
      <c r="AP19" s="53"/>
      <c r="AQ19" s="191" t="s">
        <v>44</v>
      </c>
      <c r="AR19" s="191" t="s">
        <v>45</v>
      </c>
      <c r="AS19" s="191" t="s">
        <v>46</v>
      </c>
      <c r="AT19" s="191" t="s">
        <v>47</v>
      </c>
      <c r="AU19" s="192" t="s">
        <v>48</v>
      </c>
      <c r="AV19" s="192" t="s">
        <v>49</v>
      </c>
      <c r="AW19" s="23"/>
      <c r="AX19" s="191" t="s">
        <v>44</v>
      </c>
      <c r="AY19" s="191" t="s">
        <v>45</v>
      </c>
      <c r="AZ19" s="191" t="s">
        <v>46</v>
      </c>
      <c r="BA19" s="191" t="s">
        <v>47</v>
      </c>
      <c r="BB19" s="192" t="s">
        <v>48</v>
      </c>
      <c r="BC19" s="192" t="s">
        <v>49</v>
      </c>
      <c r="BD19" s="23"/>
      <c r="BE19" s="191" t="s">
        <v>44</v>
      </c>
      <c r="BF19" s="191" t="s">
        <v>45</v>
      </c>
      <c r="BG19" s="191" t="s">
        <v>46</v>
      </c>
      <c r="BH19" s="191" t="s">
        <v>47</v>
      </c>
      <c r="BI19" s="192" t="s">
        <v>48</v>
      </c>
      <c r="BJ19" s="192" t="s">
        <v>49</v>
      </c>
    </row>
    <row r="20" spans="1:62" ht="18.75" customHeight="1">
      <c r="A20" s="183">
        <v>1</v>
      </c>
      <c r="B20" s="184" t="s">
        <v>52</v>
      </c>
      <c r="C20" s="195" t="s">
        <v>53</v>
      </c>
      <c r="D20" s="142">
        <v>62207</v>
      </c>
      <c r="E20" s="205">
        <f t="shared" ref="E20:E83" si="3">D20/$D$873</f>
        <v>0.18275160036546206</v>
      </c>
      <c r="F20" s="206">
        <f>+E20</f>
        <v>0.18275160036546206</v>
      </c>
      <c r="G20" s="23"/>
      <c r="H20" s="183">
        <v>1</v>
      </c>
      <c r="I20" s="184" t="s">
        <v>52</v>
      </c>
      <c r="J20" s="195" t="s">
        <v>53</v>
      </c>
      <c r="K20" s="142">
        <v>62207</v>
      </c>
      <c r="L20" s="194">
        <f>K20/$K$162</f>
        <v>0.42343323508791036</v>
      </c>
      <c r="M20" s="129">
        <f>+L20</f>
        <v>0.42343323508791036</v>
      </c>
      <c r="N20" s="23"/>
      <c r="O20" s="183">
        <v>1</v>
      </c>
      <c r="P20" s="184" t="s">
        <v>917</v>
      </c>
      <c r="Q20" s="195" t="s">
        <v>1798</v>
      </c>
      <c r="R20" s="142">
        <v>2274</v>
      </c>
      <c r="S20" s="194">
        <f>R20/$R$99</f>
        <v>0.14281228411731459</v>
      </c>
      <c r="T20" s="129">
        <f>+S20</f>
        <v>0.14281228411731459</v>
      </c>
      <c r="U20" s="45"/>
      <c r="V20" s="183">
        <v>1</v>
      </c>
      <c r="W20" s="184" t="s">
        <v>58</v>
      </c>
      <c r="X20" s="195" t="s">
        <v>59</v>
      </c>
      <c r="Y20" s="142">
        <v>9409</v>
      </c>
      <c r="Z20" s="194">
        <f>Y20/$Y$176</f>
        <v>0.25288252210605533</v>
      </c>
      <c r="AA20" s="129">
        <f>+Z20</f>
        <v>0.25288252210605533</v>
      </c>
      <c r="AB20" s="45"/>
      <c r="AC20" s="183">
        <v>1</v>
      </c>
      <c r="AD20" s="184" t="s">
        <v>79</v>
      </c>
      <c r="AE20" s="195" t="s">
        <v>80</v>
      </c>
      <c r="AF20" s="142">
        <v>1995</v>
      </c>
      <c r="AG20" s="194">
        <f>AF20/$AF$39</f>
        <v>0.32635367250122688</v>
      </c>
      <c r="AH20" s="129">
        <f>+AG20</f>
        <v>0.32635367250122688</v>
      </c>
      <c r="AI20" s="54"/>
      <c r="AJ20" s="183">
        <v>1</v>
      </c>
      <c r="AK20" s="184" t="s">
        <v>61</v>
      </c>
      <c r="AL20" s="195" t="s">
        <v>62</v>
      </c>
      <c r="AM20" s="142">
        <v>6406</v>
      </c>
      <c r="AN20" s="194">
        <f>AM20/$AM$109</f>
        <v>0.39111056841076991</v>
      </c>
      <c r="AO20" s="129">
        <f>+AN20</f>
        <v>0.39111056841076991</v>
      </c>
      <c r="AP20" s="54"/>
      <c r="AQ20" s="183">
        <v>1</v>
      </c>
      <c r="AR20" s="184" t="s">
        <v>64</v>
      </c>
      <c r="AS20" s="195" t="s">
        <v>65</v>
      </c>
      <c r="AT20" s="142">
        <v>5251</v>
      </c>
      <c r="AU20" s="194">
        <f>AT20/$AT$134</f>
        <v>0.18843752242876624</v>
      </c>
      <c r="AV20" s="129">
        <f>+AU20</f>
        <v>0.18843752242876624</v>
      </c>
      <c r="AW20" s="78"/>
      <c r="AX20" s="183">
        <v>1</v>
      </c>
      <c r="AY20" s="184" t="s">
        <v>72</v>
      </c>
      <c r="AZ20" s="195" t="s">
        <v>73</v>
      </c>
      <c r="BA20" s="142">
        <v>2427</v>
      </c>
      <c r="BB20" s="194">
        <f>BA20/$BA$208</f>
        <v>4.6148580555608373E-2</v>
      </c>
      <c r="BC20" s="129">
        <f>+BB20</f>
        <v>4.6148580555608373E-2</v>
      </c>
      <c r="BD20" s="23"/>
      <c r="BE20" s="183">
        <v>1</v>
      </c>
      <c r="BF20" s="184" t="s">
        <v>56</v>
      </c>
      <c r="BG20" s="195" t="s">
        <v>1806</v>
      </c>
      <c r="BH20" s="142">
        <v>14145</v>
      </c>
      <c r="BI20" s="194">
        <f>BH20/$BH$86</f>
        <v>0.37819844389187457</v>
      </c>
      <c r="BJ20" s="129">
        <f>+BI20</f>
        <v>0.37819844389187457</v>
      </c>
    </row>
    <row r="21" spans="1:62" ht="18.75" customHeight="1">
      <c r="A21" s="183">
        <f>A20+1</f>
        <v>2</v>
      </c>
      <c r="B21" s="184" t="s">
        <v>52</v>
      </c>
      <c r="C21" s="195" t="s">
        <v>55</v>
      </c>
      <c r="D21" s="142">
        <v>14962</v>
      </c>
      <c r="E21" s="205">
        <f t="shared" si="3"/>
        <v>4.3955333719164137E-2</v>
      </c>
      <c r="F21" s="206">
        <f>F20+E21</f>
        <v>0.22670693408462619</v>
      </c>
      <c r="G21" s="23"/>
      <c r="H21" s="185">
        <f>H20+1</f>
        <v>2</v>
      </c>
      <c r="I21" s="186" t="s">
        <v>52</v>
      </c>
      <c r="J21" s="193" t="s">
        <v>55</v>
      </c>
      <c r="K21" s="229">
        <v>14962</v>
      </c>
      <c r="L21" s="196">
        <f t="shared" ref="L21:L84" si="4">K21/$K$162</f>
        <v>0.10184397356222474</v>
      </c>
      <c r="M21" s="197">
        <f>M20+L21</f>
        <v>0.52527720865013516</v>
      </c>
      <c r="N21" s="23"/>
      <c r="O21" s="183">
        <f>O20+1</f>
        <v>2</v>
      </c>
      <c r="P21" s="184" t="s">
        <v>917</v>
      </c>
      <c r="Q21" s="195" t="s">
        <v>99</v>
      </c>
      <c r="R21" s="142">
        <v>1146</v>
      </c>
      <c r="S21" s="194">
        <f t="shared" ref="S21:S84" si="5">R21/$R$99</f>
        <v>7.1971362180493631E-2</v>
      </c>
      <c r="T21" s="129">
        <f>T20+S21</f>
        <v>0.21478364629780822</v>
      </c>
      <c r="U21" s="45"/>
      <c r="V21" s="183">
        <f>1+V20</f>
        <v>2</v>
      </c>
      <c r="W21" s="184" t="s">
        <v>58</v>
      </c>
      <c r="X21" s="195" t="s">
        <v>84</v>
      </c>
      <c r="Y21" s="142">
        <v>1841</v>
      </c>
      <c r="Z21" s="194">
        <f t="shared" ref="Z21:Z84" si="6">Y21/$Y$176</f>
        <v>4.9479936571075335E-2</v>
      </c>
      <c r="AA21" s="129">
        <f>AA20+Z21</f>
        <v>0.30236245867713069</v>
      </c>
      <c r="AB21" s="45"/>
      <c r="AC21" s="185">
        <f>1+AC20</f>
        <v>2</v>
      </c>
      <c r="AD21" s="186" t="s">
        <v>79</v>
      </c>
      <c r="AE21" s="193" t="s">
        <v>1807</v>
      </c>
      <c r="AF21" s="229">
        <v>1269</v>
      </c>
      <c r="AG21" s="196">
        <f t="shared" ref="AG21:AG39" si="7">AF21/$AF$39</f>
        <v>0.20759038115491577</v>
      </c>
      <c r="AH21" s="197">
        <f>AH20+AG21</f>
        <v>0.53394405365614261</v>
      </c>
      <c r="AI21" s="54"/>
      <c r="AJ21" s="183">
        <f>1+AJ20</f>
        <v>2</v>
      </c>
      <c r="AK21" s="184" t="s">
        <v>61</v>
      </c>
      <c r="AL21" s="195" t="s">
        <v>1626</v>
      </c>
      <c r="AM21" s="142">
        <v>1090</v>
      </c>
      <c r="AN21" s="194">
        <f t="shared" ref="AN21:AN84" si="8">AM21/$AM$109</f>
        <v>6.6548629342450705E-2</v>
      </c>
      <c r="AO21" s="129">
        <f>AO20+AN21</f>
        <v>0.45765919775322061</v>
      </c>
      <c r="AP21" s="54"/>
      <c r="AQ21" s="183">
        <f>1+AQ20</f>
        <v>2</v>
      </c>
      <c r="AR21" s="184" t="s">
        <v>64</v>
      </c>
      <c r="AS21" s="195" t="s">
        <v>67</v>
      </c>
      <c r="AT21" s="142">
        <v>4740</v>
      </c>
      <c r="AU21" s="194">
        <f t="shared" ref="AU21:AU84" si="9">AT21/$AT$134</f>
        <v>0.17009976315222852</v>
      </c>
      <c r="AV21" s="129">
        <f>AV20+AU21</f>
        <v>0.35853728558099474</v>
      </c>
      <c r="AW21" s="78"/>
      <c r="AX21" s="183">
        <f>1+AX20</f>
        <v>2</v>
      </c>
      <c r="AY21" s="184" t="s">
        <v>72</v>
      </c>
      <c r="AZ21" s="195" t="s">
        <v>76</v>
      </c>
      <c r="BA21" s="142">
        <v>2385</v>
      </c>
      <c r="BB21" s="194">
        <f t="shared" ref="BB21:BB84" si="10">BA21/$BA$208</f>
        <v>4.5349964822878439E-2</v>
      </c>
      <c r="BC21" s="129">
        <f>BC20+BB21</f>
        <v>9.1498545378486812E-2</v>
      </c>
      <c r="BD21" s="23"/>
      <c r="BE21" s="185">
        <f>1+BE20</f>
        <v>2</v>
      </c>
      <c r="BF21" s="186" t="s">
        <v>56</v>
      </c>
      <c r="BG21" s="193" t="s">
        <v>66</v>
      </c>
      <c r="BH21" s="229">
        <v>4635</v>
      </c>
      <c r="BI21" s="196">
        <f t="shared" ref="BI21:BI84" si="11">BH21/$BH$86</f>
        <v>0.12392716772278817</v>
      </c>
      <c r="BJ21" s="197">
        <f>BJ20+BI21</f>
        <v>0.50212561161466274</v>
      </c>
    </row>
    <row r="22" spans="1:62" ht="18.75" customHeight="1">
      <c r="A22" s="183">
        <f t="shared" ref="A22:A85" si="12">A21+1</f>
        <v>3</v>
      </c>
      <c r="B22" s="184" t="s">
        <v>56</v>
      </c>
      <c r="C22" s="195" t="s">
        <v>1806</v>
      </c>
      <c r="D22" s="142">
        <v>14145</v>
      </c>
      <c r="E22" s="205">
        <f t="shared" si="3"/>
        <v>4.1555152750807157E-2</v>
      </c>
      <c r="F22" s="206">
        <f t="shared" ref="F22:F85" si="13">F21+E22</f>
        <v>0.26826208683543334</v>
      </c>
      <c r="G22" s="23"/>
      <c r="H22" s="183">
        <f t="shared" ref="H22:H85" si="14">H21+1</f>
        <v>3</v>
      </c>
      <c r="I22" s="184" t="s">
        <v>52</v>
      </c>
      <c r="J22" s="195" t="s">
        <v>60</v>
      </c>
      <c r="K22" s="142">
        <v>8866</v>
      </c>
      <c r="L22" s="194">
        <f t="shared" si="4"/>
        <v>6.0349463280489547E-2</v>
      </c>
      <c r="M22" s="129">
        <f t="shared" ref="M22:M85" si="15">M21+L22</f>
        <v>0.58562667193062468</v>
      </c>
      <c r="N22" s="23"/>
      <c r="O22" s="183">
        <f t="shared" ref="O22:O85" si="16">O21+1</f>
        <v>3</v>
      </c>
      <c r="P22" s="184" t="s">
        <v>917</v>
      </c>
      <c r="Q22" s="195" t="s">
        <v>112</v>
      </c>
      <c r="R22" s="142">
        <v>1055</v>
      </c>
      <c r="S22" s="194">
        <f t="shared" si="5"/>
        <v>6.6256358726370659E-2</v>
      </c>
      <c r="T22" s="129">
        <f t="shared" ref="T22:T85" si="17">T21+S22</f>
        <v>0.28104000502417886</v>
      </c>
      <c r="U22" s="45"/>
      <c r="V22" s="183">
        <f t="shared" ref="V22:V85" si="18">1+V21</f>
        <v>3</v>
      </c>
      <c r="W22" s="184" t="s">
        <v>58</v>
      </c>
      <c r="X22" s="195" t="s">
        <v>1644</v>
      </c>
      <c r="Y22" s="142">
        <v>1528</v>
      </c>
      <c r="Z22" s="194">
        <f t="shared" si="6"/>
        <v>4.1067541054102721E-2</v>
      </c>
      <c r="AA22" s="129">
        <f t="shared" ref="AA22:AA85" si="19">AA21+Z22</f>
        <v>0.34342999973123339</v>
      </c>
      <c r="AB22" s="45"/>
      <c r="AC22" s="183">
        <f t="shared" ref="AC22:AC38" si="20">1+AC21</f>
        <v>3</v>
      </c>
      <c r="AD22" s="184" t="s">
        <v>79</v>
      </c>
      <c r="AE22" s="195" t="s">
        <v>1635</v>
      </c>
      <c r="AF22" s="67">
        <v>599</v>
      </c>
      <c r="AG22" s="194">
        <f t="shared" si="7"/>
        <v>9.7987894650744312E-2</v>
      </c>
      <c r="AH22" s="129">
        <f t="shared" ref="AH22:AH38" si="21">AH21+AG22</f>
        <v>0.63193194830688693</v>
      </c>
      <c r="AI22" s="54"/>
      <c r="AJ22" s="185">
        <f t="shared" ref="AJ22:AJ85" si="22">1+AJ21</f>
        <v>3</v>
      </c>
      <c r="AK22" s="186" t="s">
        <v>61</v>
      </c>
      <c r="AL22" s="193" t="s">
        <v>129</v>
      </c>
      <c r="AM22" s="231">
        <v>795</v>
      </c>
      <c r="AN22" s="196">
        <f t="shared" si="8"/>
        <v>4.8537761768117714E-2</v>
      </c>
      <c r="AO22" s="197">
        <f t="shared" ref="AO22:AO85" si="23">AO21+AN22</f>
        <v>0.50619695952133836</v>
      </c>
      <c r="AP22" s="54"/>
      <c r="AQ22" s="183">
        <f t="shared" ref="AQ22:AQ85" si="24">1+AQ21</f>
        <v>3</v>
      </c>
      <c r="AR22" s="184" t="s">
        <v>64</v>
      </c>
      <c r="AS22" s="195" t="s">
        <v>74</v>
      </c>
      <c r="AT22" s="142">
        <v>2170</v>
      </c>
      <c r="AU22" s="194">
        <f t="shared" si="9"/>
        <v>7.7872676379817693E-2</v>
      </c>
      <c r="AV22" s="129">
        <f t="shared" ref="AV22:AV85" si="25">AV21+AU22</f>
        <v>0.43640996196081244</v>
      </c>
      <c r="AW22" s="78"/>
      <c r="AX22" s="183">
        <f t="shared" ref="AX22:AX85" si="26">1+AX21</f>
        <v>3</v>
      </c>
      <c r="AY22" s="184" t="s">
        <v>72</v>
      </c>
      <c r="AZ22" s="195" t="s">
        <v>1690</v>
      </c>
      <c r="BA22" s="142">
        <v>2327</v>
      </c>
      <c r="BB22" s="194">
        <f t="shared" si="10"/>
        <v>4.4247114525299003E-2</v>
      </c>
      <c r="BC22" s="129">
        <f t="shared" ref="BC22:BC85" si="27">BC21+BB22</f>
        <v>0.13574565990378581</v>
      </c>
      <c r="BD22" s="23"/>
      <c r="BE22" s="183">
        <f t="shared" ref="BE22:BE85" si="28">1+BE21</f>
        <v>3</v>
      </c>
      <c r="BF22" s="184" t="s">
        <v>56</v>
      </c>
      <c r="BG22" s="195" t="s">
        <v>77</v>
      </c>
      <c r="BH22" s="142">
        <v>2337</v>
      </c>
      <c r="BI22" s="194">
        <f t="shared" si="11"/>
        <v>6.2484960295179276E-2</v>
      </c>
      <c r="BJ22" s="129">
        <f t="shared" ref="BJ22:BJ85" si="29">BJ21+BI22</f>
        <v>0.56461057190984199</v>
      </c>
    </row>
    <row r="23" spans="1:62" ht="18.75" customHeight="1">
      <c r="A23" s="183">
        <f t="shared" si="12"/>
        <v>4</v>
      </c>
      <c r="B23" s="184" t="s">
        <v>58</v>
      </c>
      <c r="C23" s="195" t="s">
        <v>59</v>
      </c>
      <c r="D23" s="142">
        <v>9409</v>
      </c>
      <c r="E23" s="205">
        <f t="shared" si="3"/>
        <v>2.7641741409144192E-2</v>
      </c>
      <c r="F23" s="206">
        <f t="shared" si="13"/>
        <v>0.29590382824457756</v>
      </c>
      <c r="G23" s="23"/>
      <c r="H23" s="183">
        <f t="shared" si="14"/>
        <v>4</v>
      </c>
      <c r="I23" s="184" t="s">
        <v>52</v>
      </c>
      <c r="J23" s="195" t="s">
        <v>1695</v>
      </c>
      <c r="K23" s="142">
        <v>5504</v>
      </c>
      <c r="L23" s="194">
        <f t="shared" si="4"/>
        <v>3.7464859676947265E-2</v>
      </c>
      <c r="M23" s="129">
        <f t="shared" si="15"/>
        <v>0.62309153160757191</v>
      </c>
      <c r="N23" s="23"/>
      <c r="O23" s="183">
        <f t="shared" si="16"/>
        <v>4</v>
      </c>
      <c r="P23" s="184" t="s">
        <v>917</v>
      </c>
      <c r="Q23" s="195" t="s">
        <v>132</v>
      </c>
      <c r="R23" s="67">
        <v>786</v>
      </c>
      <c r="S23" s="194">
        <f t="shared" si="5"/>
        <v>4.9362557307040131E-2</v>
      </c>
      <c r="T23" s="129">
        <f t="shared" si="17"/>
        <v>0.33040256233121901</v>
      </c>
      <c r="U23" s="45"/>
      <c r="V23" s="183">
        <f t="shared" si="18"/>
        <v>4</v>
      </c>
      <c r="W23" s="184" t="s">
        <v>58</v>
      </c>
      <c r="X23" s="195" t="s">
        <v>1658</v>
      </c>
      <c r="Y23" s="142">
        <v>1488</v>
      </c>
      <c r="Z23" s="194">
        <f t="shared" si="6"/>
        <v>3.9992474534361812E-2</v>
      </c>
      <c r="AA23" s="129">
        <f t="shared" si="19"/>
        <v>0.38342247426559523</v>
      </c>
      <c r="AB23" s="45"/>
      <c r="AC23" s="183">
        <f t="shared" si="20"/>
        <v>4</v>
      </c>
      <c r="AD23" s="184" t="s">
        <v>79</v>
      </c>
      <c r="AE23" s="195" t="s">
        <v>204</v>
      </c>
      <c r="AF23" s="67">
        <v>389</v>
      </c>
      <c r="AG23" s="194">
        <f t="shared" si="7"/>
        <v>6.3634876492720427E-2</v>
      </c>
      <c r="AH23" s="129">
        <f t="shared" si="21"/>
        <v>0.69556682479960741</v>
      </c>
      <c r="AI23" s="54"/>
      <c r="AJ23" s="183">
        <f t="shared" si="22"/>
        <v>4</v>
      </c>
      <c r="AK23" s="184" t="s">
        <v>61</v>
      </c>
      <c r="AL23" s="195" t="s">
        <v>160</v>
      </c>
      <c r="AM23" s="67">
        <v>608</v>
      </c>
      <c r="AN23" s="194">
        <f t="shared" si="8"/>
        <v>3.7120703339642222E-2</v>
      </c>
      <c r="AO23" s="129">
        <f t="shared" si="23"/>
        <v>0.5433176628609806</v>
      </c>
      <c r="AP23" s="54"/>
      <c r="AQ23" s="183">
        <f t="shared" si="24"/>
        <v>4</v>
      </c>
      <c r="AR23" s="184" t="s">
        <v>64</v>
      </c>
      <c r="AS23" s="195" t="s">
        <v>1799</v>
      </c>
      <c r="AT23" s="142">
        <v>1524</v>
      </c>
      <c r="AU23" s="194">
        <f t="shared" si="9"/>
        <v>5.4690303595779803E-2</v>
      </c>
      <c r="AV23" s="129">
        <f t="shared" si="25"/>
        <v>0.49110026555659225</v>
      </c>
      <c r="AW23" s="78"/>
      <c r="AX23" s="183">
        <f t="shared" si="26"/>
        <v>4</v>
      </c>
      <c r="AY23" s="184" t="s">
        <v>72</v>
      </c>
      <c r="AZ23" s="195" t="s">
        <v>1618</v>
      </c>
      <c r="BA23" s="142">
        <v>1927</v>
      </c>
      <c r="BB23" s="194">
        <f t="shared" si="10"/>
        <v>3.6641250404061534E-2</v>
      </c>
      <c r="BC23" s="129">
        <f t="shared" si="27"/>
        <v>0.17238691030784736</v>
      </c>
      <c r="BD23" s="23"/>
      <c r="BE23" s="183">
        <f t="shared" si="28"/>
        <v>4</v>
      </c>
      <c r="BF23" s="184" t="s">
        <v>56</v>
      </c>
      <c r="BG23" s="195" t="s">
        <v>1500</v>
      </c>
      <c r="BH23" s="142">
        <v>1713</v>
      </c>
      <c r="BI23" s="194">
        <f t="shared" si="11"/>
        <v>4.5800914414053102E-2</v>
      </c>
      <c r="BJ23" s="129">
        <f t="shared" si="29"/>
        <v>0.61041148632389508</v>
      </c>
    </row>
    <row r="24" spans="1:62" ht="18.75" customHeight="1">
      <c r="A24" s="183">
        <f t="shared" si="12"/>
        <v>5</v>
      </c>
      <c r="B24" s="184" t="s">
        <v>52</v>
      </c>
      <c r="C24" s="195" t="s">
        <v>60</v>
      </c>
      <c r="D24" s="142">
        <v>8866</v>
      </c>
      <c r="E24" s="205">
        <f t="shared" si="3"/>
        <v>2.6046517093577679E-2</v>
      </c>
      <c r="F24" s="206">
        <f t="shared" si="13"/>
        <v>0.32195034533815525</v>
      </c>
      <c r="G24" s="23"/>
      <c r="H24" s="183">
        <f t="shared" si="14"/>
        <v>5</v>
      </c>
      <c r="I24" s="184" t="s">
        <v>52</v>
      </c>
      <c r="J24" s="195" t="s">
        <v>68</v>
      </c>
      <c r="K24" s="142">
        <v>4317</v>
      </c>
      <c r="L24" s="194">
        <f t="shared" si="4"/>
        <v>2.938513794065795E-2</v>
      </c>
      <c r="M24" s="129">
        <f t="shared" si="15"/>
        <v>0.65247666954822992</v>
      </c>
      <c r="N24" s="23"/>
      <c r="O24" s="183">
        <f t="shared" si="16"/>
        <v>5</v>
      </c>
      <c r="P24" s="184" t="s">
        <v>917</v>
      </c>
      <c r="Q24" s="195" t="s">
        <v>1496</v>
      </c>
      <c r="R24" s="67">
        <v>617</v>
      </c>
      <c r="S24" s="194">
        <f t="shared" si="5"/>
        <v>3.8748979463668905E-2</v>
      </c>
      <c r="T24" s="129">
        <f t="shared" si="17"/>
        <v>0.36915154179488791</v>
      </c>
      <c r="U24" s="45"/>
      <c r="V24" s="183">
        <f t="shared" si="18"/>
        <v>5</v>
      </c>
      <c r="W24" s="184" t="s">
        <v>58</v>
      </c>
      <c r="X24" s="195" t="s">
        <v>1804</v>
      </c>
      <c r="Y24" s="142">
        <v>1455</v>
      </c>
      <c r="Z24" s="194">
        <f t="shared" si="6"/>
        <v>3.9105544655575565E-2</v>
      </c>
      <c r="AA24" s="129">
        <f t="shared" si="19"/>
        <v>0.42252801892117081</v>
      </c>
      <c r="AB24" s="45"/>
      <c r="AC24" s="187">
        <f t="shared" si="20"/>
        <v>5</v>
      </c>
      <c r="AD24" s="188" t="s">
        <v>79</v>
      </c>
      <c r="AE24" s="209" t="s">
        <v>205</v>
      </c>
      <c r="AF24" s="230">
        <v>291</v>
      </c>
      <c r="AG24" s="198">
        <f t="shared" si="7"/>
        <v>4.7603468018975956E-2</v>
      </c>
      <c r="AH24" s="199">
        <f t="shared" si="21"/>
        <v>0.74317029281858338</v>
      </c>
      <c r="AI24" s="54"/>
      <c r="AJ24" s="183">
        <f t="shared" si="22"/>
        <v>5</v>
      </c>
      <c r="AK24" s="184" t="s">
        <v>61</v>
      </c>
      <c r="AL24" s="195" t="s">
        <v>1627</v>
      </c>
      <c r="AM24" s="67">
        <v>511</v>
      </c>
      <c r="AN24" s="194">
        <f t="shared" si="8"/>
        <v>3.1198485866047988E-2</v>
      </c>
      <c r="AO24" s="129">
        <f t="shared" si="23"/>
        <v>0.57451614872702861</v>
      </c>
      <c r="AP24" s="54"/>
      <c r="AQ24" s="185">
        <f t="shared" si="24"/>
        <v>5</v>
      </c>
      <c r="AR24" s="186" t="s">
        <v>64</v>
      </c>
      <c r="AS24" s="193" t="s">
        <v>102</v>
      </c>
      <c r="AT24" s="229">
        <v>1325</v>
      </c>
      <c r="AU24" s="196">
        <f t="shared" si="9"/>
        <v>4.7548984425464721E-2</v>
      </c>
      <c r="AV24" s="197">
        <f t="shared" si="25"/>
        <v>0.53864924998205699</v>
      </c>
      <c r="AW24" s="78"/>
      <c r="AX24" s="183">
        <f t="shared" si="26"/>
        <v>5</v>
      </c>
      <c r="AY24" s="184" t="s">
        <v>72</v>
      </c>
      <c r="AZ24" s="195" t="s">
        <v>83</v>
      </c>
      <c r="BA24" s="142">
        <v>1899</v>
      </c>
      <c r="BB24" s="194">
        <f t="shared" si="10"/>
        <v>3.6108839915574911E-2</v>
      </c>
      <c r="BC24" s="129">
        <f t="shared" si="27"/>
        <v>0.20849575022342226</v>
      </c>
      <c r="BD24" s="23"/>
      <c r="BE24" s="183">
        <f t="shared" si="28"/>
        <v>5</v>
      </c>
      <c r="BF24" s="184" t="s">
        <v>56</v>
      </c>
      <c r="BG24" s="195" t="s">
        <v>88</v>
      </c>
      <c r="BH24" s="142">
        <v>1607</v>
      </c>
      <c r="BI24" s="194">
        <f t="shared" si="11"/>
        <v>4.2966765594502819E-2</v>
      </c>
      <c r="BJ24" s="129">
        <f t="shared" si="29"/>
        <v>0.65337825191839793</v>
      </c>
    </row>
    <row r="25" spans="1:62" ht="18.75" customHeight="1">
      <c r="A25" s="183">
        <f t="shared" si="12"/>
        <v>6</v>
      </c>
      <c r="B25" s="184" t="s">
        <v>61</v>
      </c>
      <c r="C25" s="195" t="s">
        <v>62</v>
      </c>
      <c r="D25" s="142">
        <v>6406</v>
      </c>
      <c r="E25" s="205">
        <f t="shared" si="3"/>
        <v>1.8819534006480784E-2</v>
      </c>
      <c r="F25" s="206">
        <f t="shared" si="13"/>
        <v>0.34076987934463604</v>
      </c>
      <c r="G25" s="23"/>
      <c r="H25" s="183">
        <f t="shared" si="14"/>
        <v>6</v>
      </c>
      <c r="I25" s="184" t="s">
        <v>52</v>
      </c>
      <c r="J25" s="195" t="s">
        <v>1570</v>
      </c>
      <c r="K25" s="142">
        <v>4148</v>
      </c>
      <c r="L25" s="194">
        <f t="shared" si="4"/>
        <v>2.8234781602466799E-2</v>
      </c>
      <c r="M25" s="129">
        <f t="shared" si="15"/>
        <v>0.68071145115069676</v>
      </c>
      <c r="N25" s="23"/>
      <c r="O25" s="183">
        <f t="shared" si="16"/>
        <v>6</v>
      </c>
      <c r="P25" s="184" t="s">
        <v>917</v>
      </c>
      <c r="Q25" s="195" t="s">
        <v>154</v>
      </c>
      <c r="R25" s="67">
        <v>584</v>
      </c>
      <c r="S25" s="194">
        <f t="shared" si="5"/>
        <v>3.667650568360234E-2</v>
      </c>
      <c r="T25" s="129">
        <f t="shared" si="17"/>
        <v>0.40582804747849022</v>
      </c>
      <c r="U25" s="45"/>
      <c r="V25" s="183">
        <f t="shared" si="18"/>
        <v>6</v>
      </c>
      <c r="W25" s="184" t="s">
        <v>58</v>
      </c>
      <c r="X25" s="195" t="s">
        <v>89</v>
      </c>
      <c r="Y25" s="142">
        <v>1416</v>
      </c>
      <c r="Z25" s="194">
        <f t="shared" si="6"/>
        <v>3.8057354798828179E-2</v>
      </c>
      <c r="AA25" s="129">
        <f t="shared" si="19"/>
        <v>0.46058537371999897</v>
      </c>
      <c r="AB25" s="45"/>
      <c r="AC25" s="183">
        <f t="shared" si="20"/>
        <v>6</v>
      </c>
      <c r="AD25" s="184" t="s">
        <v>79</v>
      </c>
      <c r="AE25" s="195" t="s">
        <v>215</v>
      </c>
      <c r="AF25" s="67">
        <v>285</v>
      </c>
      <c r="AG25" s="194">
        <f t="shared" si="7"/>
        <v>4.6621953214460984E-2</v>
      </c>
      <c r="AH25" s="129">
        <f t="shared" si="21"/>
        <v>0.78979224603304432</v>
      </c>
      <c r="AI25" s="54"/>
      <c r="AJ25" s="183">
        <f t="shared" si="22"/>
        <v>6</v>
      </c>
      <c r="AK25" s="184" t="s">
        <v>61</v>
      </c>
      <c r="AL25" s="195" t="s">
        <v>1729</v>
      </c>
      <c r="AM25" s="67">
        <v>462</v>
      </c>
      <c r="AN25" s="194">
        <f t="shared" si="8"/>
        <v>2.8206850235057087E-2</v>
      </c>
      <c r="AO25" s="129">
        <f t="shared" si="23"/>
        <v>0.6027229989620857</v>
      </c>
      <c r="AP25" s="54"/>
      <c r="AQ25" s="183">
        <f t="shared" si="24"/>
        <v>6</v>
      </c>
      <c r="AR25" s="184" t="s">
        <v>64</v>
      </c>
      <c r="AS25" s="195" t="s">
        <v>1634</v>
      </c>
      <c r="AT25" s="142">
        <v>1251</v>
      </c>
      <c r="AU25" s="194">
        <f t="shared" si="9"/>
        <v>4.4893418502834993E-2</v>
      </c>
      <c r="AV25" s="129">
        <f t="shared" si="25"/>
        <v>0.583542668484892</v>
      </c>
      <c r="AW25" s="78"/>
      <c r="AX25" s="183">
        <f t="shared" si="26"/>
        <v>6</v>
      </c>
      <c r="AY25" s="184" t="s">
        <v>72</v>
      </c>
      <c r="AZ25" s="195" t="s">
        <v>103</v>
      </c>
      <c r="BA25" s="142">
        <v>1433</v>
      </c>
      <c r="BB25" s="194">
        <f t="shared" si="10"/>
        <v>2.724800821433325E-2</v>
      </c>
      <c r="BC25" s="129">
        <f t="shared" si="27"/>
        <v>0.23574375843775552</v>
      </c>
      <c r="BD25" s="23"/>
      <c r="BE25" s="183">
        <f t="shared" si="28"/>
        <v>6</v>
      </c>
      <c r="BF25" s="184" t="s">
        <v>56</v>
      </c>
      <c r="BG25" s="195" t="s">
        <v>97</v>
      </c>
      <c r="BH25" s="142">
        <v>1290</v>
      </c>
      <c r="BI25" s="194">
        <f t="shared" si="11"/>
        <v>3.4491056388866605E-2</v>
      </c>
      <c r="BJ25" s="129">
        <f t="shared" si="29"/>
        <v>0.68786930830726456</v>
      </c>
    </row>
    <row r="26" spans="1:62" ht="18.75" customHeight="1">
      <c r="A26" s="183">
        <f t="shared" si="12"/>
        <v>7</v>
      </c>
      <c r="B26" s="184" t="s">
        <v>52</v>
      </c>
      <c r="C26" s="195" t="s">
        <v>1695</v>
      </c>
      <c r="D26" s="142">
        <v>5504</v>
      </c>
      <c r="E26" s="205">
        <f t="shared" si="3"/>
        <v>1.6169640207878588E-2</v>
      </c>
      <c r="F26" s="206">
        <f t="shared" si="13"/>
        <v>0.35693951955251463</v>
      </c>
      <c r="G26" s="23"/>
      <c r="H26" s="187">
        <f t="shared" si="14"/>
        <v>7</v>
      </c>
      <c r="I26" s="188" t="s">
        <v>52</v>
      </c>
      <c r="J26" s="209" t="s">
        <v>70</v>
      </c>
      <c r="K26" s="232">
        <v>3837</v>
      </c>
      <c r="L26" s="198">
        <f t="shared" si="4"/>
        <v>2.6117853666505573E-2</v>
      </c>
      <c r="M26" s="199">
        <f t="shared" si="15"/>
        <v>0.7068293048172023</v>
      </c>
      <c r="N26" s="23"/>
      <c r="O26" s="183">
        <f t="shared" si="16"/>
        <v>7</v>
      </c>
      <c r="P26" s="184" t="s">
        <v>917</v>
      </c>
      <c r="Q26" s="195" t="s">
        <v>177</v>
      </c>
      <c r="R26" s="67">
        <v>412</v>
      </c>
      <c r="S26" s="194">
        <f t="shared" si="5"/>
        <v>2.5874521132952334E-2</v>
      </c>
      <c r="T26" s="129">
        <f t="shared" si="17"/>
        <v>0.43170256861144257</v>
      </c>
      <c r="U26" s="45"/>
      <c r="V26" s="183">
        <f t="shared" si="18"/>
        <v>7</v>
      </c>
      <c r="W26" s="184" t="s">
        <v>58</v>
      </c>
      <c r="X26" s="195" t="s">
        <v>1815</v>
      </c>
      <c r="Y26" s="142">
        <v>1371</v>
      </c>
      <c r="Z26" s="194">
        <f t="shared" si="6"/>
        <v>3.6847904964119653E-2</v>
      </c>
      <c r="AA26" s="129">
        <f t="shared" si="19"/>
        <v>0.49743327868411863</v>
      </c>
      <c r="AB26" s="45"/>
      <c r="AC26" s="183">
        <f t="shared" si="20"/>
        <v>7</v>
      </c>
      <c r="AD26" s="184" t="s">
        <v>79</v>
      </c>
      <c r="AE26" s="195" t="s">
        <v>1694</v>
      </c>
      <c r="AF26" s="67">
        <v>241</v>
      </c>
      <c r="AG26" s="194">
        <f t="shared" si="7"/>
        <v>3.942417798135122E-2</v>
      </c>
      <c r="AH26" s="129">
        <f t="shared" si="21"/>
        <v>0.82921642401439555</v>
      </c>
      <c r="AI26" s="54"/>
      <c r="AJ26" s="183">
        <f t="shared" si="22"/>
        <v>7</v>
      </c>
      <c r="AK26" s="184" t="s">
        <v>61</v>
      </c>
      <c r="AL26" s="195" t="s">
        <v>1811</v>
      </c>
      <c r="AM26" s="67">
        <v>462</v>
      </c>
      <c r="AN26" s="194">
        <f t="shared" si="8"/>
        <v>2.8206850235057087E-2</v>
      </c>
      <c r="AO26" s="129">
        <f t="shared" si="23"/>
        <v>0.63092984919714279</v>
      </c>
      <c r="AP26" s="54"/>
      <c r="AQ26" s="183">
        <f t="shared" si="24"/>
        <v>7</v>
      </c>
      <c r="AR26" s="184" t="s">
        <v>64</v>
      </c>
      <c r="AS26" s="195" t="s">
        <v>113</v>
      </c>
      <c r="AT26" s="142">
        <v>1114</v>
      </c>
      <c r="AU26" s="194">
        <f t="shared" si="9"/>
        <v>3.9977032943371849E-2</v>
      </c>
      <c r="AV26" s="129">
        <f t="shared" si="25"/>
        <v>0.62351970142826385</v>
      </c>
      <c r="AW26" s="78"/>
      <c r="AX26" s="183">
        <f t="shared" si="26"/>
        <v>7</v>
      </c>
      <c r="AY26" s="184" t="s">
        <v>72</v>
      </c>
      <c r="AZ26" s="195" t="s">
        <v>95</v>
      </c>
      <c r="BA26" s="142">
        <v>1425</v>
      </c>
      <c r="BB26" s="194">
        <f t="shared" si="10"/>
        <v>2.7095890931908503E-2</v>
      </c>
      <c r="BC26" s="129">
        <f t="shared" si="27"/>
        <v>0.26283964936966403</v>
      </c>
      <c r="BD26" s="23"/>
      <c r="BE26" s="187">
        <f t="shared" si="28"/>
        <v>7</v>
      </c>
      <c r="BF26" s="188" t="s">
        <v>56</v>
      </c>
      <c r="BG26" s="209" t="s">
        <v>118</v>
      </c>
      <c r="BH26" s="230">
        <v>975</v>
      </c>
      <c r="BI26" s="198">
        <f t="shared" si="11"/>
        <v>2.6068821689259645E-2</v>
      </c>
      <c r="BJ26" s="199">
        <f t="shared" si="29"/>
        <v>0.71393812999652417</v>
      </c>
    </row>
    <row r="27" spans="1:62" ht="18.75" customHeight="1">
      <c r="A27" s="183">
        <f t="shared" si="12"/>
        <v>8</v>
      </c>
      <c r="B27" s="184" t="s">
        <v>64</v>
      </c>
      <c r="C27" s="195" t="s">
        <v>65</v>
      </c>
      <c r="D27" s="142">
        <v>5251</v>
      </c>
      <c r="E27" s="205">
        <f t="shared" si="3"/>
        <v>1.5426377313148703E-2</v>
      </c>
      <c r="F27" s="206">
        <f t="shared" si="13"/>
        <v>0.37236589686566335</v>
      </c>
      <c r="G27" s="23"/>
      <c r="H27" s="183">
        <f t="shared" si="14"/>
        <v>8</v>
      </c>
      <c r="I27" s="184" t="s">
        <v>52</v>
      </c>
      <c r="J27" s="195" t="s">
        <v>1605</v>
      </c>
      <c r="K27" s="142">
        <v>2944</v>
      </c>
      <c r="L27" s="194">
        <f t="shared" si="4"/>
        <v>2.0039343548134584E-2</v>
      </c>
      <c r="M27" s="129">
        <f t="shared" si="15"/>
        <v>0.72686864836533693</v>
      </c>
      <c r="N27" s="23"/>
      <c r="O27" s="183">
        <f t="shared" si="16"/>
        <v>8</v>
      </c>
      <c r="P27" s="184" t="s">
        <v>917</v>
      </c>
      <c r="Q27" s="195" t="s">
        <v>184</v>
      </c>
      <c r="R27" s="67">
        <v>401</v>
      </c>
      <c r="S27" s="194">
        <f t="shared" si="5"/>
        <v>2.518369653959681E-2</v>
      </c>
      <c r="T27" s="129">
        <f t="shared" si="17"/>
        <v>0.45688626515103936</v>
      </c>
      <c r="U27" s="45"/>
      <c r="V27" s="185">
        <f t="shared" si="18"/>
        <v>8</v>
      </c>
      <c r="W27" s="186" t="s">
        <v>58</v>
      </c>
      <c r="X27" s="193" t="s">
        <v>111</v>
      </c>
      <c r="Y27" s="229">
        <v>1193</v>
      </c>
      <c r="Z27" s="196">
        <f t="shared" si="6"/>
        <v>3.206385895127261E-2</v>
      </c>
      <c r="AA27" s="197">
        <f t="shared" si="19"/>
        <v>0.52949713763539119</v>
      </c>
      <c r="AB27" s="45"/>
      <c r="AC27" s="183">
        <f t="shared" si="20"/>
        <v>8</v>
      </c>
      <c r="AD27" s="184" t="s">
        <v>79</v>
      </c>
      <c r="AE27" s="195" t="s">
        <v>1510</v>
      </c>
      <c r="AF27" s="67">
        <v>149</v>
      </c>
      <c r="AG27" s="194">
        <f t="shared" si="7"/>
        <v>2.4374284312121706E-2</v>
      </c>
      <c r="AH27" s="129">
        <f t="shared" si="21"/>
        <v>0.85359070832651729</v>
      </c>
      <c r="AI27" s="54"/>
      <c r="AJ27" s="183">
        <f t="shared" si="22"/>
        <v>8</v>
      </c>
      <c r="AK27" s="184" t="s">
        <v>61</v>
      </c>
      <c r="AL27" s="195" t="s">
        <v>198</v>
      </c>
      <c r="AM27" s="67">
        <v>455</v>
      </c>
      <c r="AN27" s="194">
        <f t="shared" si="8"/>
        <v>2.7779473716344098E-2</v>
      </c>
      <c r="AO27" s="129">
        <f t="shared" si="23"/>
        <v>0.65870932291348694</v>
      </c>
      <c r="AP27" s="54"/>
      <c r="AQ27" s="183">
        <f t="shared" si="24"/>
        <v>8</v>
      </c>
      <c r="AR27" s="184" t="s">
        <v>64</v>
      </c>
      <c r="AS27" s="195" t="s">
        <v>182</v>
      </c>
      <c r="AT27" s="67">
        <v>436</v>
      </c>
      <c r="AU27" s="194">
        <f t="shared" si="9"/>
        <v>1.5646307327926507E-2</v>
      </c>
      <c r="AV27" s="129">
        <f t="shared" si="25"/>
        <v>0.63916600875619034</v>
      </c>
      <c r="AW27" s="78"/>
      <c r="AX27" s="183">
        <f t="shared" si="26"/>
        <v>8</v>
      </c>
      <c r="AY27" s="184" t="s">
        <v>72</v>
      </c>
      <c r="AZ27" s="195" t="s">
        <v>93</v>
      </c>
      <c r="BA27" s="142">
        <v>1396</v>
      </c>
      <c r="BB27" s="194">
        <f t="shared" si="10"/>
        <v>2.6544465783118785E-2</v>
      </c>
      <c r="BC27" s="129">
        <f t="shared" si="27"/>
        <v>0.28938411515278284</v>
      </c>
      <c r="BD27" s="23"/>
      <c r="BE27" s="183">
        <f t="shared" si="28"/>
        <v>8</v>
      </c>
      <c r="BF27" s="184" t="s">
        <v>56</v>
      </c>
      <c r="BG27" s="195" t="s">
        <v>1741</v>
      </c>
      <c r="BH27" s="67">
        <v>892</v>
      </c>
      <c r="BI27" s="194">
        <f t="shared" si="11"/>
        <v>2.3849629689045748E-2</v>
      </c>
      <c r="BJ27" s="129">
        <f t="shared" si="29"/>
        <v>0.73778775968556998</v>
      </c>
    </row>
    <row r="28" spans="1:62" ht="18.75" customHeight="1">
      <c r="A28" s="183">
        <f t="shared" si="12"/>
        <v>9</v>
      </c>
      <c r="B28" s="184" t="s">
        <v>64</v>
      </c>
      <c r="C28" s="195" t="s">
        <v>67</v>
      </c>
      <c r="D28" s="142">
        <v>4740</v>
      </c>
      <c r="E28" s="205">
        <f t="shared" si="3"/>
        <v>1.392516253367451E-2</v>
      </c>
      <c r="F28" s="206">
        <f t="shared" si="13"/>
        <v>0.38629105939933783</v>
      </c>
      <c r="G28" s="23"/>
      <c r="H28" s="183">
        <f t="shared" si="14"/>
        <v>9</v>
      </c>
      <c r="I28" s="184" t="s">
        <v>52</v>
      </c>
      <c r="J28" s="195" t="s">
        <v>82</v>
      </c>
      <c r="K28" s="142">
        <v>2129</v>
      </c>
      <c r="L28" s="194">
        <f t="shared" si="4"/>
        <v>1.4491767124313359E-2</v>
      </c>
      <c r="M28" s="129">
        <f t="shared" si="15"/>
        <v>0.74136041548965026</v>
      </c>
      <c r="N28" s="23"/>
      <c r="O28" s="183">
        <f t="shared" si="16"/>
        <v>9</v>
      </c>
      <c r="P28" s="184" t="s">
        <v>917</v>
      </c>
      <c r="Q28" s="195" t="s">
        <v>1482</v>
      </c>
      <c r="R28" s="67">
        <v>385</v>
      </c>
      <c r="S28" s="194">
        <f t="shared" si="5"/>
        <v>2.4178860767443321E-2</v>
      </c>
      <c r="T28" s="129">
        <f t="shared" si="17"/>
        <v>0.48106512591848266</v>
      </c>
      <c r="U28" s="45"/>
      <c r="V28" s="183">
        <f t="shared" si="18"/>
        <v>9</v>
      </c>
      <c r="W28" s="184" t="s">
        <v>58</v>
      </c>
      <c r="X28" s="195" t="s">
        <v>123</v>
      </c>
      <c r="Y28" s="67">
        <v>932</v>
      </c>
      <c r="Z28" s="194">
        <f t="shared" si="6"/>
        <v>2.5049049909963178E-2</v>
      </c>
      <c r="AA28" s="129">
        <f t="shared" si="19"/>
        <v>0.55454618754535434</v>
      </c>
      <c r="AB28" s="45"/>
      <c r="AC28" s="183">
        <f t="shared" si="20"/>
        <v>9</v>
      </c>
      <c r="AD28" s="184" t="s">
        <v>79</v>
      </c>
      <c r="AE28" s="195" t="s">
        <v>1508</v>
      </c>
      <c r="AF28" s="67">
        <v>130</v>
      </c>
      <c r="AG28" s="194">
        <f t="shared" si="7"/>
        <v>2.126615409782431E-2</v>
      </c>
      <c r="AH28" s="129">
        <f t="shared" si="21"/>
        <v>0.87485686242434157</v>
      </c>
      <c r="AI28" s="54"/>
      <c r="AJ28" s="183">
        <f t="shared" si="22"/>
        <v>9</v>
      </c>
      <c r="AK28" s="184" t="s">
        <v>61</v>
      </c>
      <c r="AL28" s="195" t="s">
        <v>1511</v>
      </c>
      <c r="AM28" s="67">
        <v>350</v>
      </c>
      <c r="AN28" s="194">
        <f t="shared" si="8"/>
        <v>2.1368825935649306E-2</v>
      </c>
      <c r="AO28" s="129">
        <f t="shared" si="23"/>
        <v>0.6800781488491362</v>
      </c>
      <c r="AP28" s="54"/>
      <c r="AQ28" s="183">
        <f t="shared" si="24"/>
        <v>9</v>
      </c>
      <c r="AR28" s="184" t="s">
        <v>64</v>
      </c>
      <c r="AS28" s="195" t="s">
        <v>1714</v>
      </c>
      <c r="AT28" s="67">
        <v>416</v>
      </c>
      <c r="AU28" s="194">
        <f t="shared" si="9"/>
        <v>1.4928586808296848E-2</v>
      </c>
      <c r="AV28" s="129">
        <f t="shared" si="25"/>
        <v>0.65409459556448724</v>
      </c>
      <c r="AW28" s="78"/>
      <c r="AX28" s="183">
        <f t="shared" si="26"/>
        <v>9</v>
      </c>
      <c r="AY28" s="184" t="s">
        <v>72</v>
      </c>
      <c r="AZ28" s="195" t="s">
        <v>1777</v>
      </c>
      <c r="BA28" s="142">
        <v>1077</v>
      </c>
      <c r="BB28" s="194">
        <f t="shared" si="10"/>
        <v>2.0478789146431899E-2</v>
      </c>
      <c r="BC28" s="129">
        <f t="shared" si="27"/>
        <v>0.30986290429921476</v>
      </c>
      <c r="BD28" s="23"/>
      <c r="BE28" s="183">
        <f t="shared" si="28"/>
        <v>9</v>
      </c>
      <c r="BF28" s="184" t="s">
        <v>56</v>
      </c>
      <c r="BG28" s="195" t="s">
        <v>130</v>
      </c>
      <c r="BH28" s="67">
        <v>815</v>
      </c>
      <c r="BI28" s="194">
        <f t="shared" si="11"/>
        <v>2.1790861206919601E-2</v>
      </c>
      <c r="BJ28" s="129">
        <f t="shared" si="29"/>
        <v>0.75957862089248962</v>
      </c>
    </row>
    <row r="29" spans="1:62" ht="18.75" customHeight="1">
      <c r="A29" s="183">
        <f t="shared" si="12"/>
        <v>10</v>
      </c>
      <c r="B29" s="184" t="s">
        <v>56</v>
      </c>
      <c r="C29" s="195" t="s">
        <v>66</v>
      </c>
      <c r="D29" s="142">
        <v>4635</v>
      </c>
      <c r="E29" s="205">
        <f t="shared" si="3"/>
        <v>1.3616693743371593E-2</v>
      </c>
      <c r="F29" s="206">
        <f t="shared" si="13"/>
        <v>0.39990775314270943</v>
      </c>
      <c r="G29" s="23"/>
      <c r="H29" s="183">
        <f t="shared" si="14"/>
        <v>10</v>
      </c>
      <c r="I29" s="184" t="s">
        <v>52</v>
      </c>
      <c r="J29" s="195" t="s">
        <v>1700</v>
      </c>
      <c r="K29" s="142">
        <v>2094</v>
      </c>
      <c r="L29" s="194">
        <f t="shared" si="4"/>
        <v>1.425352764598975E-2</v>
      </c>
      <c r="M29" s="129">
        <f t="shared" si="15"/>
        <v>0.75561394313564001</v>
      </c>
      <c r="N29" s="23"/>
      <c r="O29" s="185">
        <f t="shared" si="16"/>
        <v>10</v>
      </c>
      <c r="P29" s="186" t="s">
        <v>917</v>
      </c>
      <c r="Q29" s="193" t="s">
        <v>189</v>
      </c>
      <c r="R29" s="231">
        <v>372</v>
      </c>
      <c r="S29" s="196">
        <f t="shared" si="5"/>
        <v>2.336243170256861E-2</v>
      </c>
      <c r="T29" s="197">
        <f t="shared" si="17"/>
        <v>0.50442755762105129</v>
      </c>
      <c r="U29" s="45"/>
      <c r="V29" s="183">
        <f t="shared" si="18"/>
        <v>10</v>
      </c>
      <c r="W29" s="184" t="s">
        <v>58</v>
      </c>
      <c r="X29" s="195" t="s">
        <v>1485</v>
      </c>
      <c r="Y29" s="67">
        <v>815</v>
      </c>
      <c r="Z29" s="194">
        <f t="shared" si="6"/>
        <v>2.1904480339721019E-2</v>
      </c>
      <c r="AA29" s="129">
        <f t="shared" si="19"/>
        <v>0.57645066788507537</v>
      </c>
      <c r="AB29" s="45"/>
      <c r="AC29" s="183">
        <f t="shared" si="20"/>
        <v>10</v>
      </c>
      <c r="AD29" s="184" t="s">
        <v>79</v>
      </c>
      <c r="AE29" s="195" t="s">
        <v>428</v>
      </c>
      <c r="AF29" s="67">
        <v>122</v>
      </c>
      <c r="AG29" s="194">
        <f t="shared" si="7"/>
        <v>1.9957467691804353E-2</v>
      </c>
      <c r="AH29" s="129">
        <f t="shared" si="21"/>
        <v>0.89481433011614597</v>
      </c>
      <c r="AI29" s="54"/>
      <c r="AJ29" s="183">
        <f t="shared" si="22"/>
        <v>10</v>
      </c>
      <c r="AK29" s="184" t="s">
        <v>61</v>
      </c>
      <c r="AL29" s="195" t="s">
        <v>1507</v>
      </c>
      <c r="AM29" s="67">
        <v>317</v>
      </c>
      <c r="AN29" s="194">
        <f t="shared" si="8"/>
        <v>1.9354050918859514E-2</v>
      </c>
      <c r="AO29" s="129">
        <f t="shared" si="23"/>
        <v>0.69943219976799575</v>
      </c>
      <c r="AP29" s="54"/>
      <c r="AQ29" s="183">
        <f t="shared" si="24"/>
        <v>10</v>
      </c>
      <c r="AR29" s="184" t="s">
        <v>64</v>
      </c>
      <c r="AS29" s="195" t="s">
        <v>1484</v>
      </c>
      <c r="AT29" s="67">
        <v>403</v>
      </c>
      <c r="AU29" s="194">
        <f t="shared" si="9"/>
        <v>1.4462068470537572E-2</v>
      </c>
      <c r="AV29" s="129">
        <f t="shared" si="25"/>
        <v>0.66855666403502478</v>
      </c>
      <c r="AW29" s="78"/>
      <c r="AX29" s="183">
        <f t="shared" si="26"/>
        <v>10</v>
      </c>
      <c r="AY29" s="184" t="s">
        <v>72</v>
      </c>
      <c r="AZ29" s="195" t="s">
        <v>1765</v>
      </c>
      <c r="BA29" s="142">
        <v>1023</v>
      </c>
      <c r="BB29" s="194">
        <f t="shared" si="10"/>
        <v>1.9451997490064842E-2</v>
      </c>
      <c r="BC29" s="129">
        <f t="shared" si="27"/>
        <v>0.32931490178927958</v>
      </c>
      <c r="BD29" s="23"/>
      <c r="BE29" s="183">
        <f t="shared" si="28"/>
        <v>10</v>
      </c>
      <c r="BF29" s="184" t="s">
        <v>56</v>
      </c>
      <c r="BG29" s="195" t="s">
        <v>1676</v>
      </c>
      <c r="BH29" s="67">
        <v>789</v>
      </c>
      <c r="BI29" s="194">
        <f t="shared" si="11"/>
        <v>2.1095692628539345E-2</v>
      </c>
      <c r="BJ29" s="129">
        <f t="shared" si="29"/>
        <v>0.78067431352102901</v>
      </c>
    </row>
    <row r="30" spans="1:62" ht="18.75" customHeight="1">
      <c r="A30" s="183">
        <f t="shared" si="12"/>
        <v>11</v>
      </c>
      <c r="B30" s="184" t="s">
        <v>52</v>
      </c>
      <c r="C30" s="195" t="s">
        <v>68</v>
      </c>
      <c r="D30" s="142">
        <v>4317</v>
      </c>
      <c r="E30" s="205">
        <f t="shared" si="3"/>
        <v>1.2682473978454189E-2</v>
      </c>
      <c r="F30" s="206">
        <f t="shared" si="13"/>
        <v>0.41259022712116361</v>
      </c>
      <c r="G30" s="23"/>
      <c r="H30" s="183">
        <f t="shared" si="14"/>
        <v>11</v>
      </c>
      <c r="I30" s="184" t="s">
        <v>52</v>
      </c>
      <c r="J30" s="195" t="s">
        <v>92</v>
      </c>
      <c r="K30" s="142">
        <v>1526</v>
      </c>
      <c r="L30" s="194">
        <f t="shared" si="4"/>
        <v>1.0387241254909436E-2</v>
      </c>
      <c r="M30" s="129">
        <f t="shared" si="15"/>
        <v>0.76600118439054943</v>
      </c>
      <c r="N30" s="23"/>
      <c r="O30" s="183">
        <f t="shared" si="16"/>
        <v>11</v>
      </c>
      <c r="P30" s="184" t="s">
        <v>917</v>
      </c>
      <c r="Q30" s="195" t="s">
        <v>233</v>
      </c>
      <c r="R30" s="67">
        <v>353</v>
      </c>
      <c r="S30" s="194">
        <f t="shared" si="5"/>
        <v>2.2169189223136345E-2</v>
      </c>
      <c r="T30" s="129">
        <f t="shared" si="17"/>
        <v>0.52659674684418767</v>
      </c>
      <c r="U30" s="45"/>
      <c r="V30" s="183">
        <f t="shared" si="18"/>
        <v>11</v>
      </c>
      <c r="W30" s="184" t="s">
        <v>58</v>
      </c>
      <c r="X30" s="195" t="s">
        <v>144</v>
      </c>
      <c r="Y30" s="67">
        <v>653</v>
      </c>
      <c r="Z30" s="194">
        <f t="shared" si="6"/>
        <v>1.7550460934770338E-2</v>
      </c>
      <c r="AA30" s="129">
        <f t="shared" si="19"/>
        <v>0.59400112881984568</v>
      </c>
      <c r="AB30" s="54"/>
      <c r="AC30" s="189">
        <f t="shared" si="20"/>
        <v>11</v>
      </c>
      <c r="AD30" s="190" t="s">
        <v>79</v>
      </c>
      <c r="AE30" s="212" t="s">
        <v>1810</v>
      </c>
      <c r="AF30" s="233">
        <v>115</v>
      </c>
      <c r="AG30" s="200">
        <f t="shared" si="7"/>
        <v>1.8812367086536889E-2</v>
      </c>
      <c r="AH30" s="201">
        <f t="shared" si="21"/>
        <v>0.91362669720268286</v>
      </c>
      <c r="AI30" s="54"/>
      <c r="AJ30" s="187">
        <f t="shared" si="22"/>
        <v>11</v>
      </c>
      <c r="AK30" s="188" t="s">
        <v>61</v>
      </c>
      <c r="AL30" s="209" t="s">
        <v>264</v>
      </c>
      <c r="AM30" s="230">
        <v>298</v>
      </c>
      <c r="AN30" s="198">
        <f t="shared" si="8"/>
        <v>1.8194028939495694E-2</v>
      </c>
      <c r="AO30" s="199">
        <f t="shared" si="23"/>
        <v>0.71762622870749149</v>
      </c>
      <c r="AP30" s="54"/>
      <c r="AQ30" s="183">
        <f t="shared" si="24"/>
        <v>11</v>
      </c>
      <c r="AR30" s="184" t="s">
        <v>64</v>
      </c>
      <c r="AS30" s="195" t="s">
        <v>197</v>
      </c>
      <c r="AT30" s="67">
        <v>361</v>
      </c>
      <c r="AU30" s="194">
        <f t="shared" si="9"/>
        <v>1.2954855379315294E-2</v>
      </c>
      <c r="AV30" s="129">
        <f t="shared" si="25"/>
        <v>0.68151151941434007</v>
      </c>
      <c r="AW30" s="78"/>
      <c r="AX30" s="183">
        <f t="shared" si="26"/>
        <v>11</v>
      </c>
      <c r="AY30" s="184" t="s">
        <v>72</v>
      </c>
      <c r="AZ30" s="195" t="s">
        <v>119</v>
      </c>
      <c r="BA30" s="67">
        <v>921</v>
      </c>
      <c r="BB30" s="194">
        <f t="shared" si="10"/>
        <v>1.7512502139149285E-2</v>
      </c>
      <c r="BC30" s="129">
        <f t="shared" si="27"/>
        <v>0.34682740392842887</v>
      </c>
      <c r="BD30" s="23"/>
      <c r="BE30" s="183">
        <f t="shared" si="28"/>
        <v>11</v>
      </c>
      <c r="BF30" s="184" t="s">
        <v>56</v>
      </c>
      <c r="BG30" s="195" t="s">
        <v>1533</v>
      </c>
      <c r="BH30" s="67">
        <v>475</v>
      </c>
      <c r="BI30" s="194">
        <f t="shared" si="11"/>
        <v>1.2700195181947007E-2</v>
      </c>
      <c r="BJ30" s="129">
        <f t="shared" si="29"/>
        <v>0.79337450870297599</v>
      </c>
    </row>
    <row r="31" spans="1:62" ht="18.75" customHeight="1">
      <c r="A31" s="183">
        <f t="shared" si="12"/>
        <v>12</v>
      </c>
      <c r="B31" s="184" t="s">
        <v>52</v>
      </c>
      <c r="C31" s="195" t="s">
        <v>1570</v>
      </c>
      <c r="D31" s="142">
        <v>4148</v>
      </c>
      <c r="E31" s="205">
        <f t="shared" si="3"/>
        <v>1.2185986115966638E-2</v>
      </c>
      <c r="F31" s="206">
        <f t="shared" si="13"/>
        <v>0.42477621323713027</v>
      </c>
      <c r="G31" s="23"/>
      <c r="H31" s="183">
        <f t="shared" si="14"/>
        <v>12</v>
      </c>
      <c r="I31" s="184" t="s">
        <v>52</v>
      </c>
      <c r="J31" s="195" t="s">
        <v>96</v>
      </c>
      <c r="K31" s="142">
        <v>1457</v>
      </c>
      <c r="L31" s="194">
        <f t="shared" si="4"/>
        <v>9.9175691405000311E-3</v>
      </c>
      <c r="M31" s="129">
        <f t="shared" si="15"/>
        <v>0.77591875353104944</v>
      </c>
      <c r="N31" s="23"/>
      <c r="O31" s="183">
        <f t="shared" si="16"/>
        <v>12</v>
      </c>
      <c r="P31" s="184" t="s">
        <v>917</v>
      </c>
      <c r="Q31" s="195" t="s">
        <v>216</v>
      </c>
      <c r="R31" s="67">
        <v>307</v>
      </c>
      <c r="S31" s="194">
        <f t="shared" si="5"/>
        <v>1.9280286378195063E-2</v>
      </c>
      <c r="T31" s="129">
        <f t="shared" si="17"/>
        <v>0.54587703322238268</v>
      </c>
      <c r="U31" s="45"/>
      <c r="V31" s="183">
        <f t="shared" si="18"/>
        <v>12</v>
      </c>
      <c r="W31" s="184" t="s">
        <v>58</v>
      </c>
      <c r="X31" s="195" t="s">
        <v>145</v>
      </c>
      <c r="Y31" s="67">
        <v>549</v>
      </c>
      <c r="Z31" s="194">
        <f t="shared" si="6"/>
        <v>1.4755287983443976E-2</v>
      </c>
      <c r="AA31" s="129">
        <f t="shared" si="19"/>
        <v>0.60875641680328962</v>
      </c>
      <c r="AB31" s="45"/>
      <c r="AC31" s="183">
        <f t="shared" si="20"/>
        <v>12</v>
      </c>
      <c r="AD31" s="184" t="s">
        <v>79</v>
      </c>
      <c r="AE31" s="195" t="s">
        <v>494</v>
      </c>
      <c r="AF31" s="67">
        <v>105</v>
      </c>
      <c r="AG31" s="194">
        <f t="shared" si="7"/>
        <v>1.7176509079011942E-2</v>
      </c>
      <c r="AH31" s="129">
        <f t="shared" si="21"/>
        <v>0.93080320628169477</v>
      </c>
      <c r="AI31" s="54"/>
      <c r="AJ31" s="183">
        <f t="shared" si="22"/>
        <v>12</v>
      </c>
      <c r="AK31" s="184" t="s">
        <v>61</v>
      </c>
      <c r="AL31" s="195" t="s">
        <v>289</v>
      </c>
      <c r="AM31" s="67">
        <v>255</v>
      </c>
      <c r="AN31" s="194">
        <f t="shared" si="8"/>
        <v>1.556871603883021E-2</v>
      </c>
      <c r="AO31" s="129">
        <f t="shared" si="23"/>
        <v>0.73319494474632174</v>
      </c>
      <c r="AP31" s="54"/>
      <c r="AQ31" s="183">
        <f t="shared" si="24"/>
        <v>12</v>
      </c>
      <c r="AR31" s="184" t="s">
        <v>64</v>
      </c>
      <c r="AS31" s="195" t="s">
        <v>1596</v>
      </c>
      <c r="AT31" s="67">
        <v>324</v>
      </c>
      <c r="AU31" s="194">
        <f t="shared" si="9"/>
        <v>1.162707241800043E-2</v>
      </c>
      <c r="AV31" s="129">
        <f t="shared" si="25"/>
        <v>0.6931385918323405</v>
      </c>
      <c r="AW31" s="78"/>
      <c r="AX31" s="183">
        <f t="shared" si="26"/>
        <v>12</v>
      </c>
      <c r="AY31" s="184" t="s">
        <v>72</v>
      </c>
      <c r="AZ31" s="195" t="s">
        <v>1802</v>
      </c>
      <c r="BA31" s="67">
        <v>902</v>
      </c>
      <c r="BB31" s="194">
        <f t="shared" si="10"/>
        <v>1.7151223593390504E-2</v>
      </c>
      <c r="BC31" s="129">
        <f t="shared" si="27"/>
        <v>0.36397862752181936</v>
      </c>
      <c r="BD31" s="23"/>
      <c r="BE31" s="183">
        <f t="shared" si="28"/>
        <v>12</v>
      </c>
      <c r="BF31" s="184" t="s">
        <v>56</v>
      </c>
      <c r="BG31" s="195" t="s">
        <v>202</v>
      </c>
      <c r="BH31" s="67">
        <v>417</v>
      </c>
      <c r="BI31" s="194">
        <f t="shared" si="11"/>
        <v>1.1149434507098741E-2</v>
      </c>
      <c r="BJ31" s="129">
        <f t="shared" si="29"/>
        <v>0.8045239432100747</v>
      </c>
    </row>
    <row r="32" spans="1:62" ht="18.75" customHeight="1">
      <c r="A32" s="183">
        <f t="shared" si="12"/>
        <v>13</v>
      </c>
      <c r="B32" s="184" t="s">
        <v>52</v>
      </c>
      <c r="C32" s="195" t="s">
        <v>70</v>
      </c>
      <c r="D32" s="142">
        <v>3837</v>
      </c>
      <c r="E32" s="205">
        <f t="shared" si="3"/>
        <v>1.127233093706943E-2</v>
      </c>
      <c r="F32" s="206">
        <f t="shared" si="13"/>
        <v>0.43604854417419969</v>
      </c>
      <c r="G32" s="23"/>
      <c r="H32" s="183">
        <f t="shared" si="14"/>
        <v>13</v>
      </c>
      <c r="I32" s="184" t="s">
        <v>52</v>
      </c>
      <c r="J32" s="195" t="s">
        <v>1747</v>
      </c>
      <c r="K32" s="142">
        <v>1381</v>
      </c>
      <c r="L32" s="194">
        <f t="shared" si="4"/>
        <v>9.4002491304259039E-3</v>
      </c>
      <c r="M32" s="129">
        <f t="shared" si="15"/>
        <v>0.78531900266147536</v>
      </c>
      <c r="N32" s="23"/>
      <c r="O32" s="183">
        <f t="shared" si="16"/>
        <v>13</v>
      </c>
      <c r="P32" s="184" t="s">
        <v>917</v>
      </c>
      <c r="Q32" s="195" t="s">
        <v>218</v>
      </c>
      <c r="R32" s="67">
        <v>293</v>
      </c>
      <c r="S32" s="194">
        <f t="shared" si="5"/>
        <v>1.8401055077560763E-2</v>
      </c>
      <c r="T32" s="129">
        <f t="shared" si="17"/>
        <v>0.56427808829994341</v>
      </c>
      <c r="U32" s="45"/>
      <c r="V32" s="183">
        <f t="shared" si="18"/>
        <v>13</v>
      </c>
      <c r="W32" s="184" t="s">
        <v>58</v>
      </c>
      <c r="X32" s="195" t="s">
        <v>1530</v>
      </c>
      <c r="Y32" s="67">
        <v>458</v>
      </c>
      <c r="Z32" s="194">
        <f t="shared" si="6"/>
        <v>1.2309511651033408E-2</v>
      </c>
      <c r="AA32" s="129">
        <f t="shared" si="19"/>
        <v>0.62106592845432307</v>
      </c>
      <c r="AB32" s="45"/>
      <c r="AC32" s="183">
        <f t="shared" si="20"/>
        <v>13</v>
      </c>
      <c r="AD32" s="184" t="s">
        <v>79</v>
      </c>
      <c r="AE32" s="195" t="s">
        <v>473</v>
      </c>
      <c r="AF32" s="67">
        <v>99</v>
      </c>
      <c r="AG32" s="194">
        <f t="shared" si="7"/>
        <v>1.6194994274496975E-2</v>
      </c>
      <c r="AH32" s="129">
        <f t="shared" si="21"/>
        <v>0.94699820055619177</v>
      </c>
      <c r="AI32" s="54"/>
      <c r="AJ32" s="183">
        <f t="shared" si="22"/>
        <v>13</v>
      </c>
      <c r="AK32" s="184" t="s">
        <v>61</v>
      </c>
      <c r="AL32" s="195" t="s">
        <v>244</v>
      </c>
      <c r="AM32" s="67">
        <v>254</v>
      </c>
      <c r="AN32" s="194">
        <f t="shared" si="8"/>
        <v>1.5507662250442641E-2</v>
      </c>
      <c r="AO32" s="129">
        <f t="shared" si="23"/>
        <v>0.74870260699676439</v>
      </c>
      <c r="AP32" s="54"/>
      <c r="AQ32" s="187">
        <f t="shared" si="24"/>
        <v>13</v>
      </c>
      <c r="AR32" s="188" t="s">
        <v>64</v>
      </c>
      <c r="AS32" s="209" t="s">
        <v>242</v>
      </c>
      <c r="AT32" s="230">
        <v>314</v>
      </c>
      <c r="AU32" s="198">
        <f t="shared" si="9"/>
        <v>1.1268212158185603E-2</v>
      </c>
      <c r="AV32" s="199">
        <f t="shared" si="25"/>
        <v>0.70440680399052613</v>
      </c>
      <c r="AW32" s="78"/>
      <c r="AX32" s="183">
        <f t="shared" si="26"/>
        <v>13</v>
      </c>
      <c r="AY32" s="184" t="s">
        <v>72</v>
      </c>
      <c r="AZ32" s="195" t="s">
        <v>1656</v>
      </c>
      <c r="BA32" s="67">
        <v>868</v>
      </c>
      <c r="BB32" s="194">
        <f t="shared" si="10"/>
        <v>1.6504725143085319E-2</v>
      </c>
      <c r="BC32" s="129">
        <f t="shared" si="27"/>
        <v>0.38048335266490468</v>
      </c>
      <c r="BD32" s="23"/>
      <c r="BE32" s="183">
        <f t="shared" si="28"/>
        <v>13</v>
      </c>
      <c r="BF32" s="184" t="s">
        <v>56</v>
      </c>
      <c r="BG32" s="195" t="s">
        <v>217</v>
      </c>
      <c r="BH32" s="67">
        <v>406</v>
      </c>
      <c r="BI32" s="194">
        <f t="shared" si="11"/>
        <v>1.0855324723937862E-2</v>
      </c>
      <c r="BJ32" s="129">
        <f t="shared" si="29"/>
        <v>0.81537926793401261</v>
      </c>
    </row>
    <row r="33" spans="1:75" ht="18.75" customHeight="1">
      <c r="A33" s="183">
        <f t="shared" si="12"/>
        <v>14</v>
      </c>
      <c r="B33" s="184" t="s">
        <v>52</v>
      </c>
      <c r="C33" s="195" t="s">
        <v>1605</v>
      </c>
      <c r="D33" s="142">
        <v>2944</v>
      </c>
      <c r="E33" s="205">
        <f t="shared" si="3"/>
        <v>8.6488773204931972E-3</v>
      </c>
      <c r="F33" s="206">
        <f t="shared" si="13"/>
        <v>0.44469742149469288</v>
      </c>
      <c r="G33" s="23"/>
      <c r="H33" s="183">
        <f t="shared" si="14"/>
        <v>14</v>
      </c>
      <c r="I33" s="184" t="s">
        <v>52</v>
      </c>
      <c r="J33" s="195" t="s">
        <v>104</v>
      </c>
      <c r="K33" s="142">
        <v>1298</v>
      </c>
      <c r="L33" s="194">
        <f t="shared" si="4"/>
        <v>8.8352812246870558E-3</v>
      </c>
      <c r="M33" s="129">
        <f t="shared" si="15"/>
        <v>0.79415428388616238</v>
      </c>
      <c r="N33" s="23"/>
      <c r="O33" s="183">
        <f t="shared" si="16"/>
        <v>14</v>
      </c>
      <c r="P33" s="184" t="s">
        <v>917</v>
      </c>
      <c r="Q33" s="195" t="s">
        <v>231</v>
      </c>
      <c r="R33" s="67">
        <v>291</v>
      </c>
      <c r="S33" s="194">
        <f t="shared" si="5"/>
        <v>1.8275450606041577E-2</v>
      </c>
      <c r="T33" s="129">
        <f t="shared" si="17"/>
        <v>0.58255353890598505</v>
      </c>
      <c r="U33" s="45"/>
      <c r="V33" s="183">
        <f t="shared" si="18"/>
        <v>14</v>
      </c>
      <c r="W33" s="184" t="s">
        <v>58</v>
      </c>
      <c r="X33" s="195" t="s">
        <v>176</v>
      </c>
      <c r="Y33" s="67">
        <v>427</v>
      </c>
      <c r="Z33" s="194">
        <f t="shared" si="6"/>
        <v>1.1476335098234203E-2</v>
      </c>
      <c r="AA33" s="129">
        <f t="shared" si="19"/>
        <v>0.63254226355255727</v>
      </c>
      <c r="AB33" s="45"/>
      <c r="AC33" s="183">
        <f t="shared" si="20"/>
        <v>14</v>
      </c>
      <c r="AD33" s="184" t="s">
        <v>79</v>
      </c>
      <c r="AE33" s="195" t="s">
        <v>624</v>
      </c>
      <c r="AF33" s="67">
        <v>70</v>
      </c>
      <c r="AG33" s="194">
        <f t="shared" si="7"/>
        <v>1.1451006052674628E-2</v>
      </c>
      <c r="AH33" s="129">
        <f t="shared" si="21"/>
        <v>0.95844920660886634</v>
      </c>
      <c r="AI33" s="54"/>
      <c r="AJ33" s="183">
        <f t="shared" si="22"/>
        <v>14</v>
      </c>
      <c r="AK33" s="184" t="s">
        <v>61</v>
      </c>
      <c r="AL33" s="195" t="s">
        <v>1540</v>
      </c>
      <c r="AM33" s="67">
        <v>205</v>
      </c>
      <c r="AN33" s="194">
        <f t="shared" si="8"/>
        <v>1.2516026619451738E-2</v>
      </c>
      <c r="AO33" s="129">
        <f t="shared" si="23"/>
        <v>0.76121863361621611</v>
      </c>
      <c r="AP33" s="54"/>
      <c r="AQ33" s="183">
        <f t="shared" si="24"/>
        <v>14</v>
      </c>
      <c r="AR33" s="184" t="s">
        <v>64</v>
      </c>
      <c r="AS33" s="195" t="s">
        <v>220</v>
      </c>
      <c r="AT33" s="67">
        <v>303</v>
      </c>
      <c r="AU33" s="194">
        <f t="shared" si="9"/>
        <v>1.0873465872389292E-2</v>
      </c>
      <c r="AV33" s="129">
        <f t="shared" si="25"/>
        <v>0.71528026986291537</v>
      </c>
      <c r="AW33" s="78"/>
      <c r="AX33" s="183">
        <f t="shared" si="26"/>
        <v>14</v>
      </c>
      <c r="AY33" s="184" t="s">
        <v>72</v>
      </c>
      <c r="AZ33" s="195" t="s">
        <v>1800</v>
      </c>
      <c r="BA33" s="67">
        <v>825</v>
      </c>
      <c r="BB33" s="194">
        <f t="shared" si="10"/>
        <v>1.568709475005229E-2</v>
      </c>
      <c r="BC33" s="129">
        <f t="shared" si="27"/>
        <v>0.39617044741495699</v>
      </c>
      <c r="BD33" s="23"/>
      <c r="BE33" s="183">
        <f t="shared" si="28"/>
        <v>14</v>
      </c>
      <c r="BF33" s="184" t="s">
        <v>56</v>
      </c>
      <c r="BG33" s="195" t="s">
        <v>1603</v>
      </c>
      <c r="BH33" s="67">
        <v>391</v>
      </c>
      <c r="BI33" s="194">
        <f t="shared" si="11"/>
        <v>1.0454265928718483E-2</v>
      </c>
      <c r="BJ33" s="129">
        <f t="shared" si="29"/>
        <v>0.82583353386273106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83">
        <f t="shared" si="12"/>
        <v>15</v>
      </c>
      <c r="B34" s="184" t="s">
        <v>72</v>
      </c>
      <c r="C34" s="195" t="s">
        <v>73</v>
      </c>
      <c r="D34" s="142">
        <v>2427</v>
      </c>
      <c r="E34" s="205">
        <f t="shared" si="3"/>
        <v>7.1300357530016947E-3</v>
      </c>
      <c r="F34" s="206">
        <f t="shared" si="13"/>
        <v>0.45182745724769457</v>
      </c>
      <c r="G34" s="23"/>
      <c r="H34" s="183">
        <f t="shared" si="14"/>
        <v>15</v>
      </c>
      <c r="I34" s="184" t="s">
        <v>52</v>
      </c>
      <c r="J34" s="195" t="s">
        <v>115</v>
      </c>
      <c r="K34" s="142">
        <v>1128</v>
      </c>
      <c r="L34" s="194">
        <f t="shared" si="4"/>
        <v>7.6781180442580879E-3</v>
      </c>
      <c r="M34" s="129">
        <f t="shared" si="15"/>
        <v>0.80183240193042049</v>
      </c>
      <c r="N34" s="23"/>
      <c r="O34" s="183">
        <f t="shared" si="16"/>
        <v>15</v>
      </c>
      <c r="P34" s="184" t="s">
        <v>917</v>
      </c>
      <c r="Q34" s="195" t="s">
        <v>269</v>
      </c>
      <c r="R34" s="67">
        <v>256</v>
      </c>
      <c r="S34" s="194">
        <f t="shared" si="5"/>
        <v>1.6077372354455818E-2</v>
      </c>
      <c r="T34" s="129">
        <f t="shared" si="17"/>
        <v>0.59863091126044088</v>
      </c>
      <c r="U34" s="45"/>
      <c r="V34" s="183">
        <f t="shared" si="18"/>
        <v>15</v>
      </c>
      <c r="W34" s="184" t="s">
        <v>58</v>
      </c>
      <c r="X34" s="195" t="s">
        <v>174</v>
      </c>
      <c r="Y34" s="67">
        <v>405</v>
      </c>
      <c r="Z34" s="194">
        <f t="shared" si="6"/>
        <v>1.0885048512376703E-2</v>
      </c>
      <c r="AA34" s="129">
        <f t="shared" si="19"/>
        <v>0.64342731206493398</v>
      </c>
      <c r="AB34" s="45"/>
      <c r="AC34" s="183">
        <f t="shared" si="20"/>
        <v>15</v>
      </c>
      <c r="AD34" s="184" t="s">
        <v>79</v>
      </c>
      <c r="AE34" s="195" t="s">
        <v>625</v>
      </c>
      <c r="AF34" s="67">
        <v>64</v>
      </c>
      <c r="AG34" s="194">
        <f t="shared" si="7"/>
        <v>1.046949124815966E-2</v>
      </c>
      <c r="AH34" s="129">
        <f t="shared" si="21"/>
        <v>0.968918697857026</v>
      </c>
      <c r="AI34" s="54"/>
      <c r="AJ34" s="183">
        <f t="shared" si="22"/>
        <v>15</v>
      </c>
      <c r="AK34" s="184" t="s">
        <v>61</v>
      </c>
      <c r="AL34" s="195" t="s">
        <v>323</v>
      </c>
      <c r="AM34" s="67">
        <v>196</v>
      </c>
      <c r="AN34" s="194">
        <f t="shared" si="8"/>
        <v>1.1966542523963612E-2</v>
      </c>
      <c r="AO34" s="129">
        <f t="shared" si="23"/>
        <v>0.77318517614017968</v>
      </c>
      <c r="AP34" s="54"/>
      <c r="AQ34" s="183">
        <f t="shared" si="24"/>
        <v>15</v>
      </c>
      <c r="AR34" s="184" t="s">
        <v>64</v>
      </c>
      <c r="AS34" s="195" t="s">
        <v>227</v>
      </c>
      <c r="AT34" s="67">
        <v>301</v>
      </c>
      <c r="AU34" s="194">
        <f t="shared" si="9"/>
        <v>1.0801693820426325E-2</v>
      </c>
      <c r="AV34" s="129">
        <f t="shared" si="25"/>
        <v>0.72608196368334166</v>
      </c>
      <c r="AW34" s="78"/>
      <c r="AX34" s="183">
        <f t="shared" si="26"/>
        <v>15</v>
      </c>
      <c r="AY34" s="184" t="s">
        <v>72</v>
      </c>
      <c r="AZ34" s="195" t="s">
        <v>1506</v>
      </c>
      <c r="BA34" s="67">
        <v>813</v>
      </c>
      <c r="BB34" s="194">
        <f t="shared" si="10"/>
        <v>1.5458918826415166E-2</v>
      </c>
      <c r="BC34" s="129">
        <f t="shared" si="27"/>
        <v>0.41162936624137214</v>
      </c>
      <c r="BD34" s="23"/>
      <c r="BE34" s="183">
        <f t="shared" si="28"/>
        <v>15</v>
      </c>
      <c r="BF34" s="184" t="s">
        <v>56</v>
      </c>
      <c r="BG34" s="195" t="s">
        <v>201</v>
      </c>
      <c r="BH34" s="67">
        <v>391</v>
      </c>
      <c r="BI34" s="194">
        <f t="shared" si="11"/>
        <v>1.0454265928718483E-2</v>
      </c>
      <c r="BJ34" s="129">
        <f t="shared" si="29"/>
        <v>0.83628779979144952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83">
        <f t="shared" si="12"/>
        <v>16</v>
      </c>
      <c r="B35" s="184" t="s">
        <v>72</v>
      </c>
      <c r="C35" s="195" t="s">
        <v>76</v>
      </c>
      <c r="D35" s="142">
        <v>2385</v>
      </c>
      <c r="E35" s="205">
        <f t="shared" si="3"/>
        <v>7.006648236880529E-3</v>
      </c>
      <c r="F35" s="206">
        <f t="shared" si="13"/>
        <v>0.45883410548457509</v>
      </c>
      <c r="G35" s="23"/>
      <c r="H35" s="183">
        <f t="shared" si="14"/>
        <v>16</v>
      </c>
      <c r="I35" s="184" t="s">
        <v>52</v>
      </c>
      <c r="J35" s="195" t="s">
        <v>1672</v>
      </c>
      <c r="K35" s="142">
        <v>1116</v>
      </c>
      <c r="L35" s="194">
        <f t="shared" si="4"/>
        <v>7.5964359374042787E-3</v>
      </c>
      <c r="M35" s="129">
        <f t="shared" si="15"/>
        <v>0.80942883786782482</v>
      </c>
      <c r="N35" s="23"/>
      <c r="O35" s="183">
        <f t="shared" si="16"/>
        <v>16</v>
      </c>
      <c r="P35" s="184" t="s">
        <v>917</v>
      </c>
      <c r="Q35" s="195" t="s">
        <v>277</v>
      </c>
      <c r="R35" s="67">
        <v>234</v>
      </c>
      <c r="S35" s="194">
        <f t="shared" si="5"/>
        <v>1.4695723167744772E-2</v>
      </c>
      <c r="T35" s="129">
        <f t="shared" si="17"/>
        <v>0.61332663442818569</v>
      </c>
      <c r="U35" s="45"/>
      <c r="V35" s="183">
        <f t="shared" si="18"/>
        <v>16</v>
      </c>
      <c r="W35" s="184" t="s">
        <v>58</v>
      </c>
      <c r="X35" s="195" t="s">
        <v>195</v>
      </c>
      <c r="Y35" s="67">
        <v>402</v>
      </c>
      <c r="Z35" s="194">
        <f t="shared" si="6"/>
        <v>1.0804418523396135E-2</v>
      </c>
      <c r="AA35" s="129">
        <f t="shared" si="19"/>
        <v>0.65423173058833006</v>
      </c>
      <c r="AB35" s="45"/>
      <c r="AC35" s="183">
        <f t="shared" si="20"/>
        <v>16</v>
      </c>
      <c r="AD35" s="184" t="s">
        <v>79</v>
      </c>
      <c r="AE35" s="195" t="s">
        <v>1659</v>
      </c>
      <c r="AF35" s="67">
        <v>53</v>
      </c>
      <c r="AG35" s="194">
        <f t="shared" si="7"/>
        <v>8.6700474398822176E-3</v>
      </c>
      <c r="AH35" s="129">
        <f t="shared" si="21"/>
        <v>0.9775887452969082</v>
      </c>
      <c r="AI35" s="54"/>
      <c r="AJ35" s="183">
        <f t="shared" si="22"/>
        <v>16</v>
      </c>
      <c r="AK35" s="184" t="s">
        <v>61</v>
      </c>
      <c r="AL35" s="195" t="s">
        <v>1625</v>
      </c>
      <c r="AM35" s="67">
        <v>180</v>
      </c>
      <c r="AN35" s="194">
        <f t="shared" si="8"/>
        <v>1.0989681909762501E-2</v>
      </c>
      <c r="AO35" s="129">
        <f t="shared" si="23"/>
        <v>0.78417485804994214</v>
      </c>
      <c r="AP35" s="54"/>
      <c r="AQ35" s="183">
        <f t="shared" si="24"/>
        <v>16</v>
      </c>
      <c r="AR35" s="184" t="s">
        <v>64</v>
      </c>
      <c r="AS35" s="195" t="s">
        <v>297</v>
      </c>
      <c r="AT35" s="67">
        <v>270</v>
      </c>
      <c r="AU35" s="194">
        <f t="shared" si="9"/>
        <v>9.6892270150003585E-3</v>
      </c>
      <c r="AV35" s="129">
        <f t="shared" si="25"/>
        <v>0.73577119069834207</v>
      </c>
      <c r="AW35" s="78"/>
      <c r="AX35" s="183">
        <f t="shared" si="26"/>
        <v>16</v>
      </c>
      <c r="AY35" s="184" t="s">
        <v>72</v>
      </c>
      <c r="AZ35" s="195" t="s">
        <v>1519</v>
      </c>
      <c r="BA35" s="67">
        <v>710</v>
      </c>
      <c r="BB35" s="194">
        <f t="shared" si="10"/>
        <v>1.3500408815196516E-2</v>
      </c>
      <c r="BC35" s="129">
        <f t="shared" si="27"/>
        <v>0.42512977505656868</v>
      </c>
      <c r="BD35" s="23"/>
      <c r="BE35" s="183">
        <f t="shared" si="28"/>
        <v>16</v>
      </c>
      <c r="BF35" s="184" t="s">
        <v>56</v>
      </c>
      <c r="BG35" s="195" t="s">
        <v>179</v>
      </c>
      <c r="BH35" s="67">
        <v>380</v>
      </c>
      <c r="BI35" s="194">
        <f t="shared" si="11"/>
        <v>1.0160156145557606E-2</v>
      </c>
      <c r="BJ35" s="129">
        <f t="shared" si="29"/>
        <v>0.84644795593700717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83">
        <f t="shared" si="12"/>
        <v>17</v>
      </c>
      <c r="B36" s="184" t="s">
        <v>56</v>
      </c>
      <c r="C36" s="195" t="s">
        <v>77</v>
      </c>
      <c r="D36" s="142">
        <v>2337</v>
      </c>
      <c r="E36" s="205">
        <f t="shared" si="3"/>
        <v>6.8656339327420523E-3</v>
      </c>
      <c r="F36" s="206">
        <f t="shared" si="13"/>
        <v>0.46569973941731713</v>
      </c>
      <c r="G36" s="23"/>
      <c r="H36" s="183">
        <f t="shared" si="14"/>
        <v>17</v>
      </c>
      <c r="I36" s="184" t="s">
        <v>52</v>
      </c>
      <c r="J36" s="195" t="s">
        <v>1622</v>
      </c>
      <c r="K36" s="142">
        <v>1035</v>
      </c>
      <c r="L36" s="194">
        <f t="shared" si="4"/>
        <v>7.0450817161410648E-3</v>
      </c>
      <c r="M36" s="129">
        <f t="shared" si="15"/>
        <v>0.81647391958396587</v>
      </c>
      <c r="N36" s="23"/>
      <c r="O36" s="183">
        <f t="shared" si="16"/>
        <v>17</v>
      </c>
      <c r="P36" s="184" t="s">
        <v>917</v>
      </c>
      <c r="Q36" s="195" t="s">
        <v>299</v>
      </c>
      <c r="R36" s="67">
        <v>222</v>
      </c>
      <c r="S36" s="194">
        <f t="shared" si="5"/>
        <v>1.3942096338629655E-2</v>
      </c>
      <c r="T36" s="129">
        <f t="shared" si="17"/>
        <v>0.62726873076681533</v>
      </c>
      <c r="U36" s="45"/>
      <c r="V36" s="183">
        <f t="shared" si="18"/>
        <v>17</v>
      </c>
      <c r="W36" s="184" t="s">
        <v>58</v>
      </c>
      <c r="X36" s="195" t="s">
        <v>1754</v>
      </c>
      <c r="Y36" s="67">
        <v>397</v>
      </c>
      <c r="Z36" s="194">
        <f t="shared" si="6"/>
        <v>1.0670035208428522E-2</v>
      </c>
      <c r="AA36" s="129">
        <f t="shared" si="19"/>
        <v>0.66490176579675864</v>
      </c>
      <c r="AB36" s="45"/>
      <c r="AC36" s="183">
        <f t="shared" si="20"/>
        <v>17</v>
      </c>
      <c r="AD36" s="184" t="s">
        <v>79</v>
      </c>
      <c r="AE36" s="195" t="s">
        <v>1736</v>
      </c>
      <c r="AF36" s="67">
        <v>52</v>
      </c>
      <c r="AG36" s="194">
        <f t="shared" si="7"/>
        <v>8.506461639129723E-3</v>
      </c>
      <c r="AH36" s="129">
        <f t="shared" si="21"/>
        <v>0.98609520693603792</v>
      </c>
      <c r="AI36" s="54"/>
      <c r="AJ36" s="183">
        <f t="shared" si="22"/>
        <v>17</v>
      </c>
      <c r="AK36" s="184" t="s">
        <v>61</v>
      </c>
      <c r="AL36" s="195" t="s">
        <v>1587</v>
      </c>
      <c r="AM36" s="67">
        <v>161</v>
      </c>
      <c r="AN36" s="194">
        <f t="shared" si="8"/>
        <v>9.829659930398681E-3</v>
      </c>
      <c r="AO36" s="129">
        <f t="shared" si="23"/>
        <v>0.79400451798034077</v>
      </c>
      <c r="AP36" s="54"/>
      <c r="AQ36" s="183">
        <f t="shared" si="24"/>
        <v>17</v>
      </c>
      <c r="AR36" s="184" t="s">
        <v>64</v>
      </c>
      <c r="AS36" s="195" t="s">
        <v>232</v>
      </c>
      <c r="AT36" s="67">
        <v>268</v>
      </c>
      <c r="AU36" s="194">
        <f t="shared" si="9"/>
        <v>9.6174549630373939E-3</v>
      </c>
      <c r="AV36" s="129">
        <f t="shared" si="25"/>
        <v>0.74538864566137941</v>
      </c>
      <c r="AW36" s="78"/>
      <c r="AX36" s="183">
        <f t="shared" si="26"/>
        <v>17</v>
      </c>
      <c r="AY36" s="184" t="s">
        <v>72</v>
      </c>
      <c r="AZ36" s="195" t="s">
        <v>140</v>
      </c>
      <c r="BA36" s="67">
        <v>692</v>
      </c>
      <c r="BB36" s="194">
        <f t="shared" si="10"/>
        <v>1.315814492974083E-2</v>
      </c>
      <c r="BC36" s="129">
        <f t="shared" si="27"/>
        <v>0.4382879199863095</v>
      </c>
      <c r="BD36" s="23"/>
      <c r="BE36" s="183">
        <f t="shared" si="28"/>
        <v>17</v>
      </c>
      <c r="BF36" s="184" t="s">
        <v>56</v>
      </c>
      <c r="BG36" s="195" t="s">
        <v>247</v>
      </c>
      <c r="BH36" s="67">
        <v>294</v>
      </c>
      <c r="BI36" s="194">
        <f t="shared" si="11"/>
        <v>7.860752386299831E-3</v>
      </c>
      <c r="BJ36" s="129">
        <f t="shared" si="29"/>
        <v>0.85430870832330696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83">
        <f t="shared" si="12"/>
        <v>18</v>
      </c>
      <c r="B37" s="184" t="s">
        <v>72</v>
      </c>
      <c r="C37" s="195" t="s">
        <v>1690</v>
      </c>
      <c r="D37" s="142">
        <v>2327</v>
      </c>
      <c r="E37" s="205">
        <f t="shared" si="3"/>
        <v>6.8362559527132037E-3</v>
      </c>
      <c r="F37" s="206">
        <f t="shared" si="13"/>
        <v>0.47253599537003033</v>
      </c>
      <c r="G37" s="23"/>
      <c r="H37" s="183">
        <f t="shared" si="14"/>
        <v>18</v>
      </c>
      <c r="I37" s="184" t="s">
        <v>52</v>
      </c>
      <c r="J37" s="195" t="s">
        <v>1720</v>
      </c>
      <c r="K37" s="142">
        <v>1012</v>
      </c>
      <c r="L37" s="194">
        <f t="shared" si="4"/>
        <v>6.8885243446712638E-3</v>
      </c>
      <c r="M37" s="129">
        <f t="shared" si="15"/>
        <v>0.82336244392863711</v>
      </c>
      <c r="N37" s="23"/>
      <c r="O37" s="183">
        <f t="shared" si="16"/>
        <v>18</v>
      </c>
      <c r="P37" s="184" t="s">
        <v>917</v>
      </c>
      <c r="Q37" s="195" t="s">
        <v>1789</v>
      </c>
      <c r="R37" s="67">
        <v>218</v>
      </c>
      <c r="S37" s="194">
        <f t="shared" si="5"/>
        <v>1.3690887395591282E-2</v>
      </c>
      <c r="T37" s="129">
        <f t="shared" si="17"/>
        <v>0.64095961816240665</v>
      </c>
      <c r="U37" s="45"/>
      <c r="V37" s="183">
        <f t="shared" si="18"/>
        <v>18</v>
      </c>
      <c r="W37" s="184" t="s">
        <v>58</v>
      </c>
      <c r="X37" s="195" t="s">
        <v>193</v>
      </c>
      <c r="Y37" s="67">
        <v>390</v>
      </c>
      <c r="Z37" s="194">
        <f t="shared" si="6"/>
        <v>1.0481898567473863E-2</v>
      </c>
      <c r="AA37" s="129">
        <f t="shared" si="19"/>
        <v>0.67538366436423247</v>
      </c>
      <c r="AB37" s="45"/>
      <c r="AC37" s="183">
        <f t="shared" si="20"/>
        <v>18</v>
      </c>
      <c r="AD37" s="184" t="s">
        <v>79</v>
      </c>
      <c r="AE37" s="195" t="s">
        <v>791</v>
      </c>
      <c r="AF37" s="67">
        <v>43</v>
      </c>
      <c r="AG37" s="194">
        <f t="shared" si="7"/>
        <v>7.0341894323572712E-3</v>
      </c>
      <c r="AH37" s="129">
        <f t="shared" si="21"/>
        <v>0.99312939636839515</v>
      </c>
      <c r="AI37" s="54"/>
      <c r="AJ37" s="183">
        <f t="shared" si="22"/>
        <v>18</v>
      </c>
      <c r="AK37" s="184" t="s">
        <v>61</v>
      </c>
      <c r="AL37" s="195" t="s">
        <v>1555</v>
      </c>
      <c r="AM37" s="67">
        <v>158</v>
      </c>
      <c r="AN37" s="194">
        <f t="shared" si="8"/>
        <v>9.6464985652359725E-3</v>
      </c>
      <c r="AO37" s="129">
        <f t="shared" si="23"/>
        <v>0.8036510165455768</v>
      </c>
      <c r="AP37" s="54"/>
      <c r="AQ37" s="183">
        <f t="shared" si="24"/>
        <v>18</v>
      </c>
      <c r="AR37" s="184" t="s">
        <v>64</v>
      </c>
      <c r="AS37" s="195" t="s">
        <v>282</v>
      </c>
      <c r="AT37" s="67">
        <v>257</v>
      </c>
      <c r="AU37" s="194">
        <f t="shared" si="9"/>
        <v>9.2227086772410823E-3</v>
      </c>
      <c r="AV37" s="129">
        <f t="shared" si="25"/>
        <v>0.75461135433862048</v>
      </c>
      <c r="AW37" s="78"/>
      <c r="AX37" s="183">
        <f t="shared" si="26"/>
        <v>18</v>
      </c>
      <c r="AY37" s="184" t="s">
        <v>72</v>
      </c>
      <c r="AZ37" s="195" t="s">
        <v>141</v>
      </c>
      <c r="BA37" s="67">
        <v>686</v>
      </c>
      <c r="BB37" s="194">
        <f t="shared" si="10"/>
        <v>1.3044056967922268E-2</v>
      </c>
      <c r="BC37" s="129">
        <f t="shared" si="27"/>
        <v>0.45133197695423177</v>
      </c>
      <c r="BD37" s="23"/>
      <c r="BE37" s="183">
        <f t="shared" si="28"/>
        <v>18</v>
      </c>
      <c r="BF37" s="184" t="s">
        <v>56</v>
      </c>
      <c r="BG37" s="195" t="s">
        <v>248</v>
      </c>
      <c r="BH37" s="67">
        <v>292</v>
      </c>
      <c r="BI37" s="194">
        <f t="shared" si="11"/>
        <v>7.8072778802705809E-3</v>
      </c>
      <c r="BJ37" s="129">
        <f t="shared" si="29"/>
        <v>0.86211598620357754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83">
        <f t="shared" si="12"/>
        <v>19</v>
      </c>
      <c r="B38" s="184" t="s">
        <v>917</v>
      </c>
      <c r="C38" s="195" t="s">
        <v>1798</v>
      </c>
      <c r="D38" s="142">
        <v>2274</v>
      </c>
      <c r="E38" s="205">
        <f t="shared" si="3"/>
        <v>6.6805526585603028E-3</v>
      </c>
      <c r="F38" s="206">
        <f t="shared" si="13"/>
        <v>0.47921654802859065</v>
      </c>
      <c r="G38" s="23"/>
      <c r="H38" s="183">
        <f t="shared" si="14"/>
        <v>19</v>
      </c>
      <c r="I38" s="184" t="s">
        <v>52</v>
      </c>
      <c r="J38" s="195" t="s">
        <v>126</v>
      </c>
      <c r="K38" s="67">
        <v>983</v>
      </c>
      <c r="L38" s="194">
        <f t="shared" si="4"/>
        <v>6.6911259197745578E-3</v>
      </c>
      <c r="M38" s="129">
        <f t="shared" si="15"/>
        <v>0.83005356984841172</v>
      </c>
      <c r="N38" s="23"/>
      <c r="O38" s="183">
        <f t="shared" si="16"/>
        <v>19</v>
      </c>
      <c r="P38" s="184" t="s">
        <v>917</v>
      </c>
      <c r="Q38" s="195" t="s">
        <v>1632</v>
      </c>
      <c r="R38" s="67">
        <v>215</v>
      </c>
      <c r="S38" s="194">
        <f t="shared" si="5"/>
        <v>1.3502480688312503E-2</v>
      </c>
      <c r="T38" s="129">
        <f t="shared" si="17"/>
        <v>0.65446209885071915</v>
      </c>
      <c r="U38" s="45"/>
      <c r="V38" s="183">
        <f t="shared" si="18"/>
        <v>19</v>
      </c>
      <c r="W38" s="184" t="s">
        <v>58</v>
      </c>
      <c r="X38" s="195" t="s">
        <v>223</v>
      </c>
      <c r="Y38" s="67">
        <v>353</v>
      </c>
      <c r="Z38" s="194">
        <f t="shared" si="6"/>
        <v>9.4874620367135214E-3</v>
      </c>
      <c r="AA38" s="129">
        <f t="shared" si="19"/>
        <v>0.68487112640094594</v>
      </c>
      <c r="AB38" s="45"/>
      <c r="AC38" s="183">
        <f t="shared" si="20"/>
        <v>19</v>
      </c>
      <c r="AD38" s="184" t="s">
        <v>79</v>
      </c>
      <c r="AE38" s="195" t="s">
        <v>652</v>
      </c>
      <c r="AF38" s="67">
        <v>42</v>
      </c>
      <c r="AG38" s="194">
        <f t="shared" si="7"/>
        <v>6.8706036316047766E-3</v>
      </c>
      <c r="AH38" s="129">
        <f t="shared" si="21"/>
        <v>0.99999999999999989</v>
      </c>
      <c r="AI38" s="54"/>
      <c r="AJ38" s="183">
        <f t="shared" si="22"/>
        <v>19</v>
      </c>
      <c r="AK38" s="184" t="s">
        <v>61</v>
      </c>
      <c r="AL38" s="195" t="s">
        <v>484</v>
      </c>
      <c r="AM38" s="67">
        <v>146</v>
      </c>
      <c r="AN38" s="194">
        <f t="shared" si="8"/>
        <v>8.9138531045851403E-3</v>
      </c>
      <c r="AO38" s="129">
        <f t="shared" si="23"/>
        <v>0.81256486965016195</v>
      </c>
      <c r="AP38" s="54"/>
      <c r="AQ38" s="183">
        <f t="shared" si="24"/>
        <v>19</v>
      </c>
      <c r="AR38" s="184" t="s">
        <v>64</v>
      </c>
      <c r="AS38" s="195" t="s">
        <v>235</v>
      </c>
      <c r="AT38" s="67">
        <v>253</v>
      </c>
      <c r="AU38" s="194">
        <f t="shared" si="9"/>
        <v>9.0791645733151512E-3</v>
      </c>
      <c r="AV38" s="129">
        <f t="shared" si="25"/>
        <v>0.76369051891193562</v>
      </c>
      <c r="AW38" s="78"/>
      <c r="AX38" s="183">
        <f t="shared" si="26"/>
        <v>19</v>
      </c>
      <c r="AY38" s="184" t="s">
        <v>72</v>
      </c>
      <c r="AZ38" s="195" t="s">
        <v>1709</v>
      </c>
      <c r="BA38" s="67">
        <v>675</v>
      </c>
      <c r="BB38" s="194">
        <f t="shared" si="10"/>
        <v>1.2834895704588237E-2</v>
      </c>
      <c r="BC38" s="129">
        <f t="shared" si="27"/>
        <v>0.46416687265882001</v>
      </c>
      <c r="BD38" s="23"/>
      <c r="BE38" s="183">
        <f t="shared" si="28"/>
        <v>19</v>
      </c>
      <c r="BF38" s="184" t="s">
        <v>56</v>
      </c>
      <c r="BG38" s="195" t="s">
        <v>208</v>
      </c>
      <c r="BH38" s="67">
        <v>290</v>
      </c>
      <c r="BI38" s="194">
        <f t="shared" si="11"/>
        <v>7.7538033742413307E-3</v>
      </c>
      <c r="BJ38" s="129">
        <f t="shared" si="29"/>
        <v>0.86986978957781891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83">
        <f t="shared" si="12"/>
        <v>20</v>
      </c>
      <c r="B39" s="184" t="s">
        <v>64</v>
      </c>
      <c r="C39" s="195" t="s">
        <v>74</v>
      </c>
      <c r="D39" s="142">
        <v>2170</v>
      </c>
      <c r="E39" s="205">
        <f t="shared" si="3"/>
        <v>6.3750216662602716E-3</v>
      </c>
      <c r="F39" s="206">
        <f t="shared" si="13"/>
        <v>0.4855915696948509</v>
      </c>
      <c r="G39" s="23"/>
      <c r="H39" s="183">
        <f t="shared" si="14"/>
        <v>20</v>
      </c>
      <c r="I39" s="184" t="s">
        <v>52</v>
      </c>
      <c r="J39" s="195" t="s">
        <v>117</v>
      </c>
      <c r="K39" s="67">
        <v>969</v>
      </c>
      <c r="L39" s="194">
        <f t="shared" si="4"/>
        <v>6.5958301284451126E-3</v>
      </c>
      <c r="M39" s="129">
        <f t="shared" si="15"/>
        <v>0.83664939997685683</v>
      </c>
      <c r="N39" s="23"/>
      <c r="O39" s="183">
        <f t="shared" si="16"/>
        <v>20</v>
      </c>
      <c r="P39" s="184" t="s">
        <v>917</v>
      </c>
      <c r="Q39" s="195" t="s">
        <v>1637</v>
      </c>
      <c r="R39" s="67">
        <v>196</v>
      </c>
      <c r="S39" s="194">
        <f t="shared" si="5"/>
        <v>1.2309238208880236E-2</v>
      </c>
      <c r="T39" s="129">
        <f t="shared" si="17"/>
        <v>0.66677133705959934</v>
      </c>
      <c r="U39" s="45"/>
      <c r="V39" s="183">
        <f t="shared" si="18"/>
        <v>20</v>
      </c>
      <c r="W39" s="184" t="s">
        <v>58</v>
      </c>
      <c r="X39" s="195" t="s">
        <v>238</v>
      </c>
      <c r="Y39" s="67">
        <v>306</v>
      </c>
      <c r="Z39" s="194">
        <f t="shared" si="6"/>
        <v>8.2242588760179543E-3</v>
      </c>
      <c r="AA39" s="129">
        <f t="shared" si="19"/>
        <v>0.6930953852769639</v>
      </c>
      <c r="AB39" s="45"/>
      <c r="AC39" s="267" t="s">
        <v>912</v>
      </c>
      <c r="AD39" s="267"/>
      <c r="AE39" s="267"/>
      <c r="AF39" s="202">
        <f>SUM(AF20:AF38)</f>
        <v>6113</v>
      </c>
      <c r="AG39" s="203">
        <f t="shared" si="7"/>
        <v>1</v>
      </c>
      <c r="AH39" s="204"/>
      <c r="AI39" s="23"/>
      <c r="AJ39" s="183">
        <f t="shared" si="22"/>
        <v>20</v>
      </c>
      <c r="AK39" s="184" t="s">
        <v>61</v>
      </c>
      <c r="AL39" s="195" t="s">
        <v>1812</v>
      </c>
      <c r="AM39" s="67">
        <v>139</v>
      </c>
      <c r="AN39" s="194">
        <f t="shared" si="8"/>
        <v>8.4864765858721526E-3</v>
      </c>
      <c r="AO39" s="129">
        <f t="shared" si="23"/>
        <v>0.82105134623603415</v>
      </c>
      <c r="AP39" s="23"/>
      <c r="AQ39" s="183">
        <f t="shared" si="24"/>
        <v>20</v>
      </c>
      <c r="AR39" s="184" t="s">
        <v>64</v>
      </c>
      <c r="AS39" s="195" t="s">
        <v>1753</v>
      </c>
      <c r="AT39" s="67">
        <v>236</v>
      </c>
      <c r="AU39" s="194">
        <f t="shared" si="9"/>
        <v>8.469102131629944E-3</v>
      </c>
      <c r="AV39" s="129">
        <f t="shared" si="25"/>
        <v>0.77215962104356561</v>
      </c>
      <c r="AW39" s="78"/>
      <c r="AX39" s="183">
        <f t="shared" si="26"/>
        <v>20</v>
      </c>
      <c r="AY39" s="184" t="s">
        <v>72</v>
      </c>
      <c r="AZ39" s="195" t="s">
        <v>138</v>
      </c>
      <c r="BA39" s="67">
        <v>636</v>
      </c>
      <c r="BB39" s="194">
        <f t="shared" si="10"/>
        <v>1.2093323952767583E-2</v>
      </c>
      <c r="BC39" s="129">
        <f t="shared" si="27"/>
        <v>0.47626019661158758</v>
      </c>
      <c r="BD39" s="23"/>
      <c r="BE39" s="183">
        <f t="shared" si="28"/>
        <v>20</v>
      </c>
      <c r="BF39" s="184" t="s">
        <v>56</v>
      </c>
      <c r="BG39" s="195" t="s">
        <v>246</v>
      </c>
      <c r="BH39" s="67">
        <v>283</v>
      </c>
      <c r="BI39" s="194">
        <f t="shared" si="11"/>
        <v>7.5666426031389539E-3</v>
      </c>
      <c r="BJ39" s="129">
        <f t="shared" si="29"/>
        <v>0.8774364321809579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83">
        <f t="shared" si="12"/>
        <v>21</v>
      </c>
      <c r="B40" s="184" t="s">
        <v>52</v>
      </c>
      <c r="C40" s="195" t="s">
        <v>82</v>
      </c>
      <c r="D40" s="142">
        <v>2129</v>
      </c>
      <c r="E40" s="205">
        <f t="shared" si="3"/>
        <v>6.2545719481419898E-3</v>
      </c>
      <c r="F40" s="206">
        <f t="shared" si="13"/>
        <v>0.4918461416429929</v>
      </c>
      <c r="G40" s="23"/>
      <c r="H40" s="183">
        <f t="shared" si="14"/>
        <v>21</v>
      </c>
      <c r="I40" s="184" t="s">
        <v>52</v>
      </c>
      <c r="J40" s="195" t="s">
        <v>125</v>
      </c>
      <c r="K40" s="67">
        <v>928</v>
      </c>
      <c r="L40" s="194">
        <f t="shared" si="4"/>
        <v>6.3167495966945974E-3</v>
      </c>
      <c r="M40" s="129">
        <f t="shared" si="15"/>
        <v>0.84296614957355143</v>
      </c>
      <c r="N40" s="23"/>
      <c r="O40" s="183">
        <f t="shared" si="16"/>
        <v>21</v>
      </c>
      <c r="P40" s="184" t="s">
        <v>917</v>
      </c>
      <c r="Q40" s="195" t="s">
        <v>285</v>
      </c>
      <c r="R40" s="67">
        <v>193</v>
      </c>
      <c r="S40" s="194">
        <f t="shared" si="5"/>
        <v>1.2120831501601457E-2</v>
      </c>
      <c r="T40" s="129">
        <f t="shared" si="17"/>
        <v>0.67889216856120083</v>
      </c>
      <c r="U40" s="45"/>
      <c r="V40" s="187">
        <f t="shared" si="18"/>
        <v>21</v>
      </c>
      <c r="W40" s="188" t="s">
        <v>58</v>
      </c>
      <c r="X40" s="209" t="s">
        <v>229</v>
      </c>
      <c r="Y40" s="230">
        <v>306</v>
      </c>
      <c r="Z40" s="198">
        <f t="shared" si="6"/>
        <v>8.2242588760179543E-3</v>
      </c>
      <c r="AA40" s="199">
        <f t="shared" si="19"/>
        <v>0.70131964415298187</v>
      </c>
      <c r="AB40" s="45"/>
      <c r="AC40" s="23"/>
      <c r="AD40" s="23"/>
      <c r="AE40" s="23"/>
      <c r="AF40" s="23"/>
      <c r="AG40" s="23"/>
      <c r="AH40" s="23"/>
      <c r="AI40" s="23"/>
      <c r="AJ40" s="183">
        <f t="shared" si="22"/>
        <v>21</v>
      </c>
      <c r="AK40" s="184" t="s">
        <v>61</v>
      </c>
      <c r="AL40" s="195" t="s">
        <v>479</v>
      </c>
      <c r="AM40" s="67">
        <v>136</v>
      </c>
      <c r="AN40" s="194">
        <f t="shared" si="8"/>
        <v>8.3033152207094459E-3</v>
      </c>
      <c r="AO40" s="129">
        <f t="shared" si="23"/>
        <v>0.82935466145674364</v>
      </c>
      <c r="AP40" s="23"/>
      <c r="AQ40" s="183">
        <f t="shared" si="24"/>
        <v>21</v>
      </c>
      <c r="AR40" s="184" t="s">
        <v>64</v>
      </c>
      <c r="AS40" s="195" t="s">
        <v>283</v>
      </c>
      <c r="AT40" s="67">
        <v>215</v>
      </c>
      <c r="AU40" s="194">
        <f t="shared" si="9"/>
        <v>7.715495586018804E-3</v>
      </c>
      <c r="AV40" s="129">
        <f t="shared" si="25"/>
        <v>0.77987511662958442</v>
      </c>
      <c r="AW40" s="78"/>
      <c r="AX40" s="183">
        <f t="shared" si="26"/>
        <v>21</v>
      </c>
      <c r="AY40" s="184" t="s">
        <v>72</v>
      </c>
      <c r="AZ40" s="195" t="s">
        <v>142</v>
      </c>
      <c r="BA40" s="67">
        <v>613</v>
      </c>
      <c r="BB40" s="194">
        <f t="shared" si="10"/>
        <v>1.165598676579643E-2</v>
      </c>
      <c r="BC40" s="129">
        <f t="shared" si="27"/>
        <v>0.48791618337738402</v>
      </c>
      <c r="BD40" s="23"/>
      <c r="BE40" s="183">
        <f t="shared" si="28"/>
        <v>21</v>
      </c>
      <c r="BF40" s="184" t="s">
        <v>56</v>
      </c>
      <c r="BG40" s="195" t="s">
        <v>1710</v>
      </c>
      <c r="BH40" s="67">
        <v>277</v>
      </c>
      <c r="BI40" s="194">
        <f t="shared" si="11"/>
        <v>7.4062190850512017E-3</v>
      </c>
      <c r="BJ40" s="129">
        <f t="shared" si="29"/>
        <v>0.88484265126600914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83">
        <f t="shared" si="12"/>
        <v>22</v>
      </c>
      <c r="B41" s="184" t="s">
        <v>52</v>
      </c>
      <c r="C41" s="195" t="s">
        <v>1700</v>
      </c>
      <c r="D41" s="142">
        <v>2094</v>
      </c>
      <c r="E41" s="205">
        <f t="shared" si="3"/>
        <v>6.1517490180410172E-3</v>
      </c>
      <c r="F41" s="206">
        <f t="shared" si="13"/>
        <v>0.49799789066103389</v>
      </c>
      <c r="G41" s="23"/>
      <c r="H41" s="183">
        <f t="shared" si="14"/>
        <v>22</v>
      </c>
      <c r="I41" s="184" t="s">
        <v>52</v>
      </c>
      <c r="J41" s="195" t="s">
        <v>1608</v>
      </c>
      <c r="K41" s="67">
        <v>861</v>
      </c>
      <c r="L41" s="194">
        <f t="shared" si="4"/>
        <v>5.8606911667608277E-3</v>
      </c>
      <c r="M41" s="129">
        <f t="shared" si="15"/>
        <v>0.84882684074031223</v>
      </c>
      <c r="N41" s="23"/>
      <c r="O41" s="183">
        <f t="shared" si="16"/>
        <v>22</v>
      </c>
      <c r="P41" s="184" t="s">
        <v>917</v>
      </c>
      <c r="Q41" s="195" t="s">
        <v>1679</v>
      </c>
      <c r="R41" s="67">
        <v>175</v>
      </c>
      <c r="S41" s="194">
        <f t="shared" si="5"/>
        <v>1.0990391257928783E-2</v>
      </c>
      <c r="T41" s="129">
        <f t="shared" si="17"/>
        <v>0.6898825598191296</v>
      </c>
      <c r="U41" s="45"/>
      <c r="V41" s="183">
        <f t="shared" si="18"/>
        <v>22</v>
      </c>
      <c r="W41" s="184" t="s">
        <v>58</v>
      </c>
      <c r="X41" s="195" t="s">
        <v>234</v>
      </c>
      <c r="Y41" s="67">
        <v>271</v>
      </c>
      <c r="Z41" s="194">
        <f t="shared" si="6"/>
        <v>7.2835756712446584E-3</v>
      </c>
      <c r="AA41" s="129">
        <f t="shared" si="19"/>
        <v>0.70860321982422658</v>
      </c>
      <c r="AB41" s="45"/>
      <c r="AC41" s="23"/>
      <c r="AD41" s="23"/>
      <c r="AE41" s="23"/>
      <c r="AF41" s="23"/>
      <c r="AG41" s="23"/>
      <c r="AH41" s="23"/>
      <c r="AI41" s="23"/>
      <c r="AJ41" s="183">
        <f t="shared" si="22"/>
        <v>22</v>
      </c>
      <c r="AK41" s="184" t="s">
        <v>61</v>
      </c>
      <c r="AL41" s="195" t="s">
        <v>414</v>
      </c>
      <c r="AM41" s="67">
        <v>126</v>
      </c>
      <c r="AN41" s="194">
        <f t="shared" si="8"/>
        <v>7.6927773368337506E-3</v>
      </c>
      <c r="AO41" s="129">
        <f t="shared" si="23"/>
        <v>0.83704743879357735</v>
      </c>
      <c r="AP41" s="23"/>
      <c r="AQ41" s="183">
        <f t="shared" si="24"/>
        <v>22</v>
      </c>
      <c r="AR41" s="184" t="s">
        <v>64</v>
      </c>
      <c r="AS41" s="195" t="s">
        <v>367</v>
      </c>
      <c r="AT41" s="67">
        <v>209</v>
      </c>
      <c r="AU41" s="194">
        <f t="shared" si="9"/>
        <v>7.5001794301299074E-3</v>
      </c>
      <c r="AV41" s="129">
        <f t="shared" si="25"/>
        <v>0.78737529605971435</v>
      </c>
      <c r="AW41" s="78"/>
      <c r="AX41" s="183">
        <f t="shared" si="26"/>
        <v>22</v>
      </c>
      <c r="AY41" s="184" t="s">
        <v>72</v>
      </c>
      <c r="AZ41" s="195" t="s">
        <v>1600</v>
      </c>
      <c r="BA41" s="67">
        <v>603</v>
      </c>
      <c r="BB41" s="194">
        <f t="shared" si="10"/>
        <v>1.1465840162765492E-2</v>
      </c>
      <c r="BC41" s="129">
        <f t="shared" si="27"/>
        <v>0.49938202354014949</v>
      </c>
      <c r="BD41" s="23"/>
      <c r="BE41" s="183">
        <f t="shared" si="28"/>
        <v>22</v>
      </c>
      <c r="BF41" s="184" t="s">
        <v>56</v>
      </c>
      <c r="BG41" s="195" t="s">
        <v>1546</v>
      </c>
      <c r="BH41" s="67">
        <v>261</v>
      </c>
      <c r="BI41" s="194">
        <f t="shared" si="11"/>
        <v>6.9784230368171978E-3</v>
      </c>
      <c r="BJ41" s="129">
        <f t="shared" si="29"/>
        <v>0.89182107430282631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85">
        <f t="shared" si="12"/>
        <v>23</v>
      </c>
      <c r="B42" s="186" t="s">
        <v>79</v>
      </c>
      <c r="C42" s="193" t="s">
        <v>80</v>
      </c>
      <c r="D42" s="229">
        <v>1995</v>
      </c>
      <c r="E42" s="207">
        <f t="shared" si="3"/>
        <v>5.8609070157554103E-3</v>
      </c>
      <c r="F42" s="208">
        <f t="shared" si="13"/>
        <v>0.50385879767678932</v>
      </c>
      <c r="G42" s="23"/>
      <c r="H42" s="183">
        <f t="shared" si="14"/>
        <v>23</v>
      </c>
      <c r="I42" s="184" t="s">
        <v>52</v>
      </c>
      <c r="J42" s="195" t="s">
        <v>131</v>
      </c>
      <c r="K42" s="67">
        <v>856</v>
      </c>
      <c r="L42" s="194">
        <f t="shared" si="4"/>
        <v>5.826656955571741E-3</v>
      </c>
      <c r="M42" s="129">
        <f t="shared" si="15"/>
        <v>0.85465349769588395</v>
      </c>
      <c r="N42" s="23"/>
      <c r="O42" s="187">
        <f t="shared" si="16"/>
        <v>23</v>
      </c>
      <c r="P42" s="188" t="s">
        <v>917</v>
      </c>
      <c r="Q42" s="209" t="s">
        <v>312</v>
      </c>
      <c r="R42" s="230">
        <v>170</v>
      </c>
      <c r="S42" s="198">
        <f t="shared" si="5"/>
        <v>1.0676380079130817E-2</v>
      </c>
      <c r="T42" s="199">
        <f t="shared" si="17"/>
        <v>0.70055893989826046</v>
      </c>
      <c r="U42" s="45"/>
      <c r="V42" s="183">
        <f t="shared" si="18"/>
        <v>23</v>
      </c>
      <c r="W42" s="184" t="s">
        <v>58</v>
      </c>
      <c r="X42" s="195" t="s">
        <v>258</v>
      </c>
      <c r="Y42" s="67">
        <v>262</v>
      </c>
      <c r="Z42" s="194">
        <f t="shared" si="6"/>
        <v>7.0416857043029534E-3</v>
      </c>
      <c r="AA42" s="129">
        <f t="shared" si="19"/>
        <v>0.71564490552852955</v>
      </c>
      <c r="AB42" s="45"/>
      <c r="AC42" s="23"/>
      <c r="AD42" s="23"/>
      <c r="AE42" s="23"/>
      <c r="AF42" s="23"/>
      <c r="AG42" s="23"/>
      <c r="AH42" s="23"/>
      <c r="AI42" s="23"/>
      <c r="AJ42" s="183">
        <f t="shared" si="22"/>
        <v>23</v>
      </c>
      <c r="AK42" s="184" t="s">
        <v>61</v>
      </c>
      <c r="AL42" s="195" t="s">
        <v>331</v>
      </c>
      <c r="AM42" s="67">
        <v>118</v>
      </c>
      <c r="AN42" s="194">
        <f t="shared" si="8"/>
        <v>7.2043470297331949E-3</v>
      </c>
      <c r="AO42" s="129">
        <f t="shared" si="23"/>
        <v>0.84425178582331051</v>
      </c>
      <c r="AP42" s="23"/>
      <c r="AQ42" s="183">
        <f t="shared" si="24"/>
        <v>23</v>
      </c>
      <c r="AR42" s="184" t="s">
        <v>64</v>
      </c>
      <c r="AS42" s="195" t="s">
        <v>298</v>
      </c>
      <c r="AT42" s="67">
        <v>207</v>
      </c>
      <c r="AU42" s="194">
        <f t="shared" si="9"/>
        <v>7.4284073781669419E-3</v>
      </c>
      <c r="AV42" s="129">
        <f t="shared" si="25"/>
        <v>0.79480370343788131</v>
      </c>
      <c r="AW42" s="78"/>
      <c r="AX42" s="185">
        <f t="shared" si="26"/>
        <v>23</v>
      </c>
      <c r="AY42" s="186" t="s">
        <v>72</v>
      </c>
      <c r="AZ42" s="193" t="s">
        <v>153</v>
      </c>
      <c r="BA42" s="231">
        <v>565</v>
      </c>
      <c r="BB42" s="196">
        <f t="shared" si="10"/>
        <v>1.0743283071247932E-2</v>
      </c>
      <c r="BC42" s="197">
        <f t="shared" si="27"/>
        <v>0.51012530661139743</v>
      </c>
      <c r="BD42" s="23"/>
      <c r="BE42" s="183">
        <f t="shared" si="28"/>
        <v>23</v>
      </c>
      <c r="BF42" s="184" t="s">
        <v>56</v>
      </c>
      <c r="BG42" s="195" t="s">
        <v>226</v>
      </c>
      <c r="BH42" s="67">
        <v>253</v>
      </c>
      <c r="BI42" s="194">
        <f t="shared" si="11"/>
        <v>6.7645250127001955E-3</v>
      </c>
      <c r="BJ42" s="129">
        <f t="shared" si="29"/>
        <v>0.89858559931552651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83">
        <f t="shared" si="12"/>
        <v>24</v>
      </c>
      <c r="B43" s="184" t="s">
        <v>72</v>
      </c>
      <c r="C43" s="195" t="s">
        <v>1618</v>
      </c>
      <c r="D43" s="142">
        <v>1927</v>
      </c>
      <c r="E43" s="205">
        <f t="shared" si="3"/>
        <v>5.6611367515592365E-3</v>
      </c>
      <c r="F43" s="206">
        <f t="shared" si="13"/>
        <v>0.50951993442834853</v>
      </c>
      <c r="G43" s="23"/>
      <c r="H43" s="183">
        <f t="shared" si="14"/>
        <v>24</v>
      </c>
      <c r="I43" s="184" t="s">
        <v>52</v>
      </c>
      <c r="J43" s="195" t="s">
        <v>134</v>
      </c>
      <c r="K43" s="67">
        <v>833</v>
      </c>
      <c r="L43" s="194">
        <f t="shared" si="4"/>
        <v>5.6700995841019392E-3</v>
      </c>
      <c r="M43" s="129">
        <f t="shared" si="15"/>
        <v>0.86032359727998586</v>
      </c>
      <c r="N43" s="23"/>
      <c r="O43" s="183">
        <f t="shared" si="16"/>
        <v>24</v>
      </c>
      <c r="P43" s="184" t="s">
        <v>917</v>
      </c>
      <c r="Q43" s="195" t="s">
        <v>1501</v>
      </c>
      <c r="R43" s="67">
        <v>167</v>
      </c>
      <c r="S43" s="194">
        <f t="shared" si="5"/>
        <v>1.0487973371852038E-2</v>
      </c>
      <c r="T43" s="129">
        <f t="shared" si="17"/>
        <v>0.71104691327011249</v>
      </c>
      <c r="U43" s="45"/>
      <c r="V43" s="183">
        <f t="shared" si="18"/>
        <v>24</v>
      </c>
      <c r="W43" s="184" t="s">
        <v>58</v>
      </c>
      <c r="X43" s="195" t="s">
        <v>1809</v>
      </c>
      <c r="Y43" s="67">
        <v>239</v>
      </c>
      <c r="Z43" s="194">
        <f t="shared" si="6"/>
        <v>6.4235224554519315E-3</v>
      </c>
      <c r="AA43" s="129">
        <f t="shared" si="19"/>
        <v>0.72206842798398152</v>
      </c>
      <c r="AB43" s="45"/>
      <c r="AC43" s="23"/>
      <c r="AD43" s="23"/>
      <c r="AE43" s="23"/>
      <c r="AF43" s="23"/>
      <c r="AG43" s="23"/>
      <c r="AH43" s="23"/>
      <c r="AI43" s="23"/>
      <c r="AJ43" s="183">
        <f t="shared" si="22"/>
        <v>24</v>
      </c>
      <c r="AK43" s="184" t="s">
        <v>61</v>
      </c>
      <c r="AL43" s="195" t="s">
        <v>448</v>
      </c>
      <c r="AM43" s="67">
        <v>104</v>
      </c>
      <c r="AN43" s="194">
        <f t="shared" si="8"/>
        <v>6.3495939923072222E-3</v>
      </c>
      <c r="AO43" s="129">
        <f t="shared" si="23"/>
        <v>0.85060137981561768</v>
      </c>
      <c r="AP43" s="23"/>
      <c r="AQ43" s="183">
        <f t="shared" si="24"/>
        <v>24</v>
      </c>
      <c r="AR43" s="184" t="s">
        <v>64</v>
      </c>
      <c r="AS43" s="195" t="s">
        <v>1727</v>
      </c>
      <c r="AT43" s="67">
        <v>198</v>
      </c>
      <c r="AU43" s="194">
        <f t="shared" si="9"/>
        <v>7.1054331443335967E-3</v>
      </c>
      <c r="AV43" s="129">
        <f t="shared" si="25"/>
        <v>0.80190913658221497</v>
      </c>
      <c r="AW43" s="78"/>
      <c r="AX43" s="183">
        <f t="shared" si="26"/>
        <v>24</v>
      </c>
      <c r="AY43" s="184" t="s">
        <v>72</v>
      </c>
      <c r="AZ43" s="195" t="s">
        <v>173</v>
      </c>
      <c r="BA43" s="67">
        <v>545</v>
      </c>
      <c r="BB43" s="194">
        <f t="shared" si="10"/>
        <v>1.0362989865186058E-2</v>
      </c>
      <c r="BC43" s="129">
        <f t="shared" si="27"/>
        <v>0.52048829647658346</v>
      </c>
      <c r="BD43" s="23"/>
      <c r="BE43" s="189">
        <f t="shared" si="28"/>
        <v>24</v>
      </c>
      <c r="BF43" s="190" t="s">
        <v>56</v>
      </c>
      <c r="BG43" s="212" t="s">
        <v>296</v>
      </c>
      <c r="BH43" s="233">
        <v>213</v>
      </c>
      <c r="BI43" s="200">
        <f t="shared" si="11"/>
        <v>5.6950348921151837E-3</v>
      </c>
      <c r="BJ43" s="201">
        <f t="shared" si="29"/>
        <v>0.90428063420764171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83">
        <f t="shared" si="12"/>
        <v>25</v>
      </c>
      <c r="B44" s="184" t="s">
        <v>72</v>
      </c>
      <c r="C44" s="195" t="s">
        <v>83</v>
      </c>
      <c r="D44" s="142">
        <v>1899</v>
      </c>
      <c r="E44" s="205">
        <f t="shared" si="3"/>
        <v>5.5788784074784587E-3</v>
      </c>
      <c r="F44" s="206">
        <f t="shared" si="13"/>
        <v>0.51509881283582704</v>
      </c>
      <c r="G44" s="23"/>
      <c r="H44" s="183">
        <f t="shared" si="14"/>
        <v>25</v>
      </c>
      <c r="I44" s="184" t="s">
        <v>52</v>
      </c>
      <c r="J44" s="195" t="s">
        <v>150</v>
      </c>
      <c r="K44" s="67">
        <v>743</v>
      </c>
      <c r="L44" s="194">
        <f t="shared" si="4"/>
        <v>5.0574837826983686E-3</v>
      </c>
      <c r="M44" s="129">
        <f t="shared" si="15"/>
        <v>0.86538108106268419</v>
      </c>
      <c r="N44" s="23"/>
      <c r="O44" s="183">
        <f t="shared" si="16"/>
        <v>25</v>
      </c>
      <c r="P44" s="184" t="s">
        <v>917</v>
      </c>
      <c r="Q44" s="195" t="s">
        <v>1669</v>
      </c>
      <c r="R44" s="67">
        <v>164</v>
      </c>
      <c r="S44" s="194">
        <f t="shared" si="5"/>
        <v>1.0299566664573259E-2</v>
      </c>
      <c r="T44" s="129">
        <f t="shared" si="17"/>
        <v>0.7213464799346857</v>
      </c>
      <c r="U44" s="45"/>
      <c r="V44" s="183">
        <f t="shared" si="18"/>
        <v>25</v>
      </c>
      <c r="W44" s="184" t="s">
        <v>58</v>
      </c>
      <c r="X44" s="195" t="s">
        <v>1653</v>
      </c>
      <c r="Y44" s="67">
        <v>224</v>
      </c>
      <c r="Z44" s="194">
        <f t="shared" si="6"/>
        <v>6.0203725105490904E-3</v>
      </c>
      <c r="AA44" s="129">
        <f t="shared" si="19"/>
        <v>0.72808880049453062</v>
      </c>
      <c r="AB44" s="45"/>
      <c r="AC44" s="23"/>
      <c r="AD44" s="23"/>
      <c r="AE44" s="23"/>
      <c r="AF44" s="23"/>
      <c r="AG44" s="23"/>
      <c r="AH44" s="23"/>
      <c r="AI44" s="23"/>
      <c r="AJ44" s="183">
        <f t="shared" si="22"/>
        <v>25</v>
      </c>
      <c r="AK44" s="184" t="s">
        <v>61</v>
      </c>
      <c r="AL44" s="195" t="s">
        <v>472</v>
      </c>
      <c r="AM44" s="67">
        <v>103</v>
      </c>
      <c r="AN44" s="194">
        <f t="shared" si="8"/>
        <v>6.2885402039196533E-3</v>
      </c>
      <c r="AO44" s="129">
        <f t="shared" si="23"/>
        <v>0.85688992001953734</v>
      </c>
      <c r="AP44" s="23"/>
      <c r="AQ44" s="183">
        <f t="shared" si="24"/>
        <v>25</v>
      </c>
      <c r="AR44" s="184" t="s">
        <v>64</v>
      </c>
      <c r="AS44" s="195" t="s">
        <v>1701</v>
      </c>
      <c r="AT44" s="67">
        <v>174</v>
      </c>
      <c r="AU44" s="194">
        <f t="shared" si="9"/>
        <v>6.2441685207780089E-3</v>
      </c>
      <c r="AV44" s="129">
        <f t="shared" si="25"/>
        <v>0.80815330510299299</v>
      </c>
      <c r="AW44" s="78"/>
      <c r="AX44" s="183">
        <f t="shared" si="26"/>
        <v>25</v>
      </c>
      <c r="AY44" s="184" t="s">
        <v>72</v>
      </c>
      <c r="AZ44" s="195" t="s">
        <v>161</v>
      </c>
      <c r="BA44" s="67">
        <v>510</v>
      </c>
      <c r="BB44" s="194">
        <f t="shared" si="10"/>
        <v>9.6974767545777787E-3</v>
      </c>
      <c r="BC44" s="129">
        <f t="shared" si="27"/>
        <v>0.53018577323116123</v>
      </c>
      <c r="BD44" s="23"/>
      <c r="BE44" s="183">
        <f t="shared" si="28"/>
        <v>25</v>
      </c>
      <c r="BF44" s="184" t="s">
        <v>56</v>
      </c>
      <c r="BG44" s="195" t="s">
        <v>361</v>
      </c>
      <c r="BH44" s="67">
        <v>206</v>
      </c>
      <c r="BI44" s="194">
        <f t="shared" si="11"/>
        <v>5.5078741210128068E-3</v>
      </c>
      <c r="BJ44" s="129">
        <f t="shared" si="29"/>
        <v>0.90978850832865454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83">
        <f t="shared" si="12"/>
        <v>26</v>
      </c>
      <c r="B45" s="184" t="s">
        <v>58</v>
      </c>
      <c r="C45" s="195" t="s">
        <v>84</v>
      </c>
      <c r="D45" s="142">
        <v>1841</v>
      </c>
      <c r="E45" s="205">
        <f t="shared" si="3"/>
        <v>5.4084861233111335E-3</v>
      </c>
      <c r="F45" s="206">
        <f t="shared" si="13"/>
        <v>0.52050729895913816</v>
      </c>
      <c r="G45" s="23"/>
      <c r="H45" s="183">
        <f t="shared" si="14"/>
        <v>26</v>
      </c>
      <c r="I45" s="184" t="s">
        <v>52</v>
      </c>
      <c r="J45" s="195" t="s">
        <v>1518</v>
      </c>
      <c r="K45" s="67">
        <v>705</v>
      </c>
      <c r="L45" s="194">
        <f t="shared" si="4"/>
        <v>4.7988237776613049E-3</v>
      </c>
      <c r="M45" s="129">
        <f t="shared" si="15"/>
        <v>0.87017990484034546</v>
      </c>
      <c r="N45" s="23"/>
      <c r="O45" s="183">
        <f t="shared" si="16"/>
        <v>26</v>
      </c>
      <c r="P45" s="184" t="s">
        <v>917</v>
      </c>
      <c r="Q45" s="195" t="s">
        <v>365</v>
      </c>
      <c r="R45" s="67">
        <v>160</v>
      </c>
      <c r="S45" s="194">
        <f t="shared" si="5"/>
        <v>1.0048357721534886E-2</v>
      </c>
      <c r="T45" s="129">
        <f t="shared" si="17"/>
        <v>0.7313948376562206</v>
      </c>
      <c r="U45" s="45"/>
      <c r="V45" s="183">
        <f t="shared" si="18"/>
        <v>26</v>
      </c>
      <c r="W45" s="184" t="s">
        <v>58</v>
      </c>
      <c r="X45" s="195" t="s">
        <v>292</v>
      </c>
      <c r="Y45" s="67">
        <v>220</v>
      </c>
      <c r="Z45" s="194">
        <f t="shared" si="6"/>
        <v>5.9128658585749991E-3</v>
      </c>
      <c r="AA45" s="129">
        <f t="shared" si="19"/>
        <v>0.7340016663531056</v>
      </c>
      <c r="AB45" s="45"/>
      <c r="AC45" s="23"/>
      <c r="AD45" s="23"/>
      <c r="AE45" s="23"/>
      <c r="AF45" s="23"/>
      <c r="AG45" s="23"/>
      <c r="AH45" s="23"/>
      <c r="AI45" s="23"/>
      <c r="AJ45" s="183">
        <f t="shared" si="22"/>
        <v>26</v>
      </c>
      <c r="AK45" s="184" t="s">
        <v>61</v>
      </c>
      <c r="AL45" s="195" t="s">
        <v>1629</v>
      </c>
      <c r="AM45" s="67">
        <v>103</v>
      </c>
      <c r="AN45" s="194">
        <f t="shared" si="8"/>
        <v>6.2885402039196533E-3</v>
      </c>
      <c r="AO45" s="129">
        <f t="shared" si="23"/>
        <v>0.86317846022345701</v>
      </c>
      <c r="AP45" s="23"/>
      <c r="AQ45" s="183">
        <f t="shared" si="24"/>
        <v>26</v>
      </c>
      <c r="AR45" s="184" t="s">
        <v>64</v>
      </c>
      <c r="AS45" s="195" t="s">
        <v>408</v>
      </c>
      <c r="AT45" s="67">
        <v>172</v>
      </c>
      <c r="AU45" s="194">
        <f t="shared" si="9"/>
        <v>6.1723964688150433E-3</v>
      </c>
      <c r="AV45" s="129">
        <f t="shared" si="25"/>
        <v>0.81432570157180806</v>
      </c>
      <c r="AW45" s="78"/>
      <c r="AX45" s="183">
        <f t="shared" si="26"/>
        <v>26</v>
      </c>
      <c r="AY45" s="184" t="s">
        <v>72</v>
      </c>
      <c r="AZ45" s="195" t="s">
        <v>1740</v>
      </c>
      <c r="BA45" s="67">
        <v>501</v>
      </c>
      <c r="BB45" s="194">
        <f t="shared" si="10"/>
        <v>9.5263448118499371E-3</v>
      </c>
      <c r="BC45" s="129">
        <f t="shared" si="27"/>
        <v>0.53971211804301111</v>
      </c>
      <c r="BD45" s="23"/>
      <c r="BE45" s="183">
        <f t="shared" si="28"/>
        <v>26</v>
      </c>
      <c r="BF45" s="184" t="s">
        <v>56</v>
      </c>
      <c r="BG45" s="195" t="s">
        <v>1524</v>
      </c>
      <c r="BH45" s="67">
        <v>204</v>
      </c>
      <c r="BI45" s="194">
        <f t="shared" si="11"/>
        <v>5.4543996149835567E-3</v>
      </c>
      <c r="BJ45" s="129">
        <f t="shared" si="29"/>
        <v>0.91524290794363805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83">
        <f t="shared" si="12"/>
        <v>27</v>
      </c>
      <c r="B46" s="184" t="s">
        <v>56</v>
      </c>
      <c r="C46" s="195" t="s">
        <v>1500</v>
      </c>
      <c r="D46" s="142">
        <v>1713</v>
      </c>
      <c r="E46" s="205">
        <f t="shared" si="3"/>
        <v>5.032447978941864E-3</v>
      </c>
      <c r="F46" s="206">
        <f t="shared" si="13"/>
        <v>0.52553974693808003</v>
      </c>
      <c r="G46" s="23"/>
      <c r="H46" s="183">
        <f t="shared" si="14"/>
        <v>27</v>
      </c>
      <c r="I46" s="184" t="s">
        <v>52</v>
      </c>
      <c r="J46" s="195" t="s">
        <v>1691</v>
      </c>
      <c r="K46" s="67">
        <v>698</v>
      </c>
      <c r="L46" s="194">
        <f t="shared" si="4"/>
        <v>4.7511758819965833E-3</v>
      </c>
      <c r="M46" s="129">
        <f t="shared" si="15"/>
        <v>0.87493108072234205</v>
      </c>
      <c r="N46" s="23"/>
      <c r="O46" s="183">
        <f t="shared" si="16"/>
        <v>27</v>
      </c>
      <c r="P46" s="184" t="s">
        <v>917</v>
      </c>
      <c r="Q46" s="195" t="s">
        <v>360</v>
      </c>
      <c r="R46" s="67">
        <v>157</v>
      </c>
      <c r="S46" s="194">
        <f t="shared" si="5"/>
        <v>9.8599510142561072E-3</v>
      </c>
      <c r="T46" s="129">
        <f t="shared" si="17"/>
        <v>0.74125478867047667</v>
      </c>
      <c r="U46" s="45"/>
      <c r="V46" s="183">
        <f t="shared" si="18"/>
        <v>27</v>
      </c>
      <c r="W46" s="184" t="s">
        <v>58</v>
      </c>
      <c r="X46" s="195" t="s">
        <v>305</v>
      </c>
      <c r="Y46" s="67">
        <v>213</v>
      </c>
      <c r="Z46" s="194">
        <f t="shared" si="6"/>
        <v>5.7247292176203406E-3</v>
      </c>
      <c r="AA46" s="129">
        <f t="shared" si="19"/>
        <v>0.73972639557072595</v>
      </c>
      <c r="AB46" s="45"/>
      <c r="AC46" s="23"/>
      <c r="AD46" s="23"/>
      <c r="AE46" s="23"/>
      <c r="AF46" s="23"/>
      <c r="AG46" s="23"/>
      <c r="AH46" s="56"/>
      <c r="AI46" s="23"/>
      <c r="AJ46" s="183">
        <f t="shared" si="22"/>
        <v>27</v>
      </c>
      <c r="AK46" s="184" t="s">
        <v>61</v>
      </c>
      <c r="AL46" s="195" t="s">
        <v>1526</v>
      </c>
      <c r="AM46" s="67">
        <v>98</v>
      </c>
      <c r="AN46" s="194">
        <f t="shared" si="8"/>
        <v>5.9832712619818061E-3</v>
      </c>
      <c r="AO46" s="129">
        <f t="shared" si="23"/>
        <v>0.86916173148543885</v>
      </c>
      <c r="AP46" s="23"/>
      <c r="AQ46" s="183">
        <f t="shared" si="24"/>
        <v>27</v>
      </c>
      <c r="AR46" s="184" t="s">
        <v>64</v>
      </c>
      <c r="AS46" s="195" t="s">
        <v>1489</v>
      </c>
      <c r="AT46" s="67">
        <v>166</v>
      </c>
      <c r="AU46" s="194">
        <f t="shared" si="9"/>
        <v>5.9570803129261468E-3</v>
      </c>
      <c r="AV46" s="129">
        <f t="shared" si="25"/>
        <v>0.82028278188473425</v>
      </c>
      <c r="AW46" s="78"/>
      <c r="AX46" s="183">
        <f t="shared" si="26"/>
        <v>27</v>
      </c>
      <c r="AY46" s="184" t="s">
        <v>72</v>
      </c>
      <c r="AZ46" s="195" t="s">
        <v>1684</v>
      </c>
      <c r="BA46" s="67">
        <v>491</v>
      </c>
      <c r="BB46" s="194">
        <f t="shared" si="10"/>
        <v>9.336198208818999E-3</v>
      </c>
      <c r="BC46" s="129">
        <f t="shared" si="27"/>
        <v>0.54904831625183015</v>
      </c>
      <c r="BD46" s="23"/>
      <c r="BE46" s="183">
        <f t="shared" si="28"/>
        <v>27</v>
      </c>
      <c r="BF46" s="184" t="s">
        <v>56</v>
      </c>
      <c r="BG46" s="195" t="s">
        <v>308</v>
      </c>
      <c r="BH46" s="67">
        <v>190</v>
      </c>
      <c r="BI46" s="194">
        <f t="shared" si="11"/>
        <v>5.080078072778803E-3</v>
      </c>
      <c r="BJ46" s="129">
        <f t="shared" si="29"/>
        <v>0.92032298601641682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83">
        <f t="shared" si="12"/>
        <v>28</v>
      </c>
      <c r="B47" s="184" t="s">
        <v>56</v>
      </c>
      <c r="C47" s="195" t="s">
        <v>88</v>
      </c>
      <c r="D47" s="142">
        <v>1607</v>
      </c>
      <c r="E47" s="205">
        <f t="shared" si="3"/>
        <v>4.721041390636063E-3</v>
      </c>
      <c r="F47" s="206">
        <f t="shared" si="13"/>
        <v>0.53026078832871615</v>
      </c>
      <c r="G47" s="23"/>
      <c r="H47" s="183">
        <f t="shared" si="14"/>
        <v>28</v>
      </c>
      <c r="I47" s="184" t="s">
        <v>52</v>
      </c>
      <c r="J47" s="195" t="s">
        <v>147</v>
      </c>
      <c r="K47" s="67">
        <v>637</v>
      </c>
      <c r="L47" s="194">
        <f t="shared" si="4"/>
        <v>4.3359585054897187E-3</v>
      </c>
      <c r="M47" s="129">
        <f t="shared" si="15"/>
        <v>0.87926703922783178</v>
      </c>
      <c r="N47" s="23"/>
      <c r="O47" s="183">
        <f t="shared" si="16"/>
        <v>28</v>
      </c>
      <c r="P47" s="184" t="s">
        <v>917</v>
      </c>
      <c r="Q47" s="195" t="s">
        <v>1692</v>
      </c>
      <c r="R47" s="67">
        <v>153</v>
      </c>
      <c r="S47" s="194">
        <f t="shared" si="5"/>
        <v>9.6087420712177348E-3</v>
      </c>
      <c r="T47" s="129">
        <f t="shared" si="17"/>
        <v>0.75086353074169443</v>
      </c>
      <c r="U47" s="45"/>
      <c r="V47" s="183">
        <f t="shared" si="18"/>
        <v>28</v>
      </c>
      <c r="W47" s="184" t="s">
        <v>58</v>
      </c>
      <c r="X47" s="195" t="s">
        <v>1579</v>
      </c>
      <c r="Y47" s="67">
        <v>211</v>
      </c>
      <c r="Z47" s="194">
        <f t="shared" si="6"/>
        <v>5.6709758916332949E-3</v>
      </c>
      <c r="AA47" s="129">
        <f t="shared" si="19"/>
        <v>0.74539737146235929</v>
      </c>
      <c r="AB47" s="54"/>
      <c r="AC47" s="23"/>
      <c r="AD47" s="23"/>
      <c r="AE47" s="23"/>
      <c r="AF47" s="23"/>
      <c r="AG47" s="23"/>
      <c r="AH47" s="23"/>
      <c r="AI47" s="23"/>
      <c r="AJ47" s="183">
        <f t="shared" si="22"/>
        <v>28</v>
      </c>
      <c r="AK47" s="184" t="s">
        <v>61</v>
      </c>
      <c r="AL47" s="195" t="s">
        <v>1595</v>
      </c>
      <c r="AM47" s="67">
        <v>98</v>
      </c>
      <c r="AN47" s="194">
        <f t="shared" si="8"/>
        <v>5.9832712619818061E-3</v>
      </c>
      <c r="AO47" s="129">
        <f t="shared" si="23"/>
        <v>0.87514500274742069</v>
      </c>
      <c r="AP47" s="23"/>
      <c r="AQ47" s="183">
        <f t="shared" si="24"/>
        <v>28</v>
      </c>
      <c r="AR47" s="184" t="s">
        <v>64</v>
      </c>
      <c r="AS47" s="195" t="s">
        <v>1680</v>
      </c>
      <c r="AT47" s="67">
        <v>143</v>
      </c>
      <c r="AU47" s="194">
        <f t="shared" si="9"/>
        <v>5.1317017153520422E-3</v>
      </c>
      <c r="AV47" s="129">
        <f t="shared" si="25"/>
        <v>0.82541448360008629</v>
      </c>
      <c r="AW47" s="78"/>
      <c r="AX47" s="183">
        <f t="shared" si="26"/>
        <v>28</v>
      </c>
      <c r="AY47" s="184" t="s">
        <v>72</v>
      </c>
      <c r="AZ47" s="195" t="s">
        <v>168</v>
      </c>
      <c r="BA47" s="67">
        <v>485</v>
      </c>
      <c r="BB47" s="194">
        <f t="shared" si="10"/>
        <v>9.2221102470004378E-3</v>
      </c>
      <c r="BC47" s="129">
        <f t="shared" si="27"/>
        <v>0.55827042649883063</v>
      </c>
      <c r="BD47" s="23"/>
      <c r="BE47" s="183">
        <f t="shared" si="28"/>
        <v>28</v>
      </c>
      <c r="BF47" s="184" t="s">
        <v>56</v>
      </c>
      <c r="BG47" s="195" t="s">
        <v>334</v>
      </c>
      <c r="BH47" s="67">
        <v>190</v>
      </c>
      <c r="BI47" s="194">
        <f t="shared" si="11"/>
        <v>5.080078072778803E-3</v>
      </c>
      <c r="BJ47" s="129">
        <f t="shared" si="29"/>
        <v>0.92540306408919559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83">
        <f t="shared" si="12"/>
        <v>29</v>
      </c>
      <c r="B48" s="184" t="s">
        <v>58</v>
      </c>
      <c r="C48" s="195" t="s">
        <v>1644</v>
      </c>
      <c r="D48" s="142">
        <v>1528</v>
      </c>
      <c r="E48" s="205">
        <f t="shared" si="3"/>
        <v>4.4889553484081541E-3</v>
      </c>
      <c r="F48" s="206">
        <f t="shared" si="13"/>
        <v>0.53474974367712436</v>
      </c>
      <c r="G48" s="23"/>
      <c r="H48" s="183">
        <f t="shared" si="14"/>
        <v>29</v>
      </c>
      <c r="I48" s="184" t="s">
        <v>52</v>
      </c>
      <c r="J48" s="195" t="s">
        <v>158</v>
      </c>
      <c r="K48" s="67">
        <v>573</v>
      </c>
      <c r="L48" s="194">
        <f t="shared" si="4"/>
        <v>3.9003206022694011E-3</v>
      </c>
      <c r="M48" s="129">
        <f t="shared" si="15"/>
        <v>0.8831673598301012</v>
      </c>
      <c r="N48" s="23"/>
      <c r="O48" s="183">
        <f t="shared" si="16"/>
        <v>29</v>
      </c>
      <c r="P48" s="184" t="s">
        <v>917</v>
      </c>
      <c r="Q48" s="195" t="s">
        <v>460</v>
      </c>
      <c r="R48" s="67">
        <v>151</v>
      </c>
      <c r="S48" s="194">
        <f t="shared" si="5"/>
        <v>9.4831375996985486E-3</v>
      </c>
      <c r="T48" s="129">
        <f t="shared" si="17"/>
        <v>0.76034666834139297</v>
      </c>
      <c r="U48" s="45"/>
      <c r="V48" s="183">
        <f t="shared" si="18"/>
        <v>29</v>
      </c>
      <c r="W48" s="184" t="s">
        <v>58</v>
      </c>
      <c r="X48" s="195" t="s">
        <v>1794</v>
      </c>
      <c r="Y48" s="67">
        <v>191</v>
      </c>
      <c r="Z48" s="194">
        <f t="shared" si="6"/>
        <v>5.1334426317628402E-3</v>
      </c>
      <c r="AA48" s="129">
        <f t="shared" si="19"/>
        <v>0.75053081409412215</v>
      </c>
      <c r="AB48" s="45"/>
      <c r="AC48" s="23"/>
      <c r="AD48" s="23"/>
      <c r="AE48" s="23"/>
      <c r="AF48" s="23"/>
      <c r="AG48" s="23"/>
      <c r="AH48" s="23"/>
      <c r="AI48" s="23"/>
      <c r="AJ48" s="183">
        <f t="shared" si="22"/>
        <v>29</v>
      </c>
      <c r="AK48" s="184" t="s">
        <v>61</v>
      </c>
      <c r="AL48" s="195" t="s">
        <v>531</v>
      </c>
      <c r="AM48" s="67">
        <v>88</v>
      </c>
      <c r="AN48" s="194">
        <f t="shared" si="8"/>
        <v>5.3727333781061117E-3</v>
      </c>
      <c r="AO48" s="129">
        <f t="shared" si="23"/>
        <v>0.88051773612552675</v>
      </c>
      <c r="AP48" s="23"/>
      <c r="AQ48" s="183">
        <f t="shared" si="24"/>
        <v>29</v>
      </c>
      <c r="AR48" s="184" t="s">
        <v>64</v>
      </c>
      <c r="AS48" s="195" t="s">
        <v>405</v>
      </c>
      <c r="AT48" s="67">
        <v>142</v>
      </c>
      <c r="AU48" s="194">
        <f t="shared" si="9"/>
        <v>5.095815689370559E-3</v>
      </c>
      <c r="AV48" s="129">
        <f t="shared" si="25"/>
        <v>0.83051029928945685</v>
      </c>
      <c r="AW48" s="78"/>
      <c r="AX48" s="183">
        <f t="shared" si="26"/>
        <v>29</v>
      </c>
      <c r="AY48" s="184" t="s">
        <v>72</v>
      </c>
      <c r="AZ48" s="195" t="s">
        <v>200</v>
      </c>
      <c r="BA48" s="67">
        <v>449</v>
      </c>
      <c r="BB48" s="194">
        <f t="shared" si="10"/>
        <v>8.5375824760890642E-3</v>
      </c>
      <c r="BC48" s="129">
        <f t="shared" si="27"/>
        <v>0.56680800897491967</v>
      </c>
      <c r="BD48" s="23"/>
      <c r="BE48" s="183">
        <f t="shared" si="28"/>
        <v>29</v>
      </c>
      <c r="BF48" s="184" t="s">
        <v>56</v>
      </c>
      <c r="BG48" s="195" t="s">
        <v>276</v>
      </c>
      <c r="BH48" s="67">
        <v>181</v>
      </c>
      <c r="BI48" s="194">
        <f t="shared" si="11"/>
        <v>4.8394427956471751E-3</v>
      </c>
      <c r="BJ48" s="129">
        <f t="shared" si="29"/>
        <v>0.93024250688484278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83">
        <f t="shared" si="12"/>
        <v>30</v>
      </c>
      <c r="B49" s="184" t="s">
        <v>52</v>
      </c>
      <c r="C49" s="195" t="s">
        <v>92</v>
      </c>
      <c r="D49" s="142">
        <v>1526</v>
      </c>
      <c r="E49" s="205">
        <f t="shared" si="3"/>
        <v>4.4830797524023844E-3</v>
      </c>
      <c r="F49" s="206">
        <f t="shared" si="13"/>
        <v>0.53923282342952672</v>
      </c>
      <c r="G49" s="23"/>
      <c r="H49" s="183">
        <f t="shared" si="14"/>
        <v>30</v>
      </c>
      <c r="I49" s="184" t="s">
        <v>52</v>
      </c>
      <c r="J49" s="195" t="s">
        <v>146</v>
      </c>
      <c r="K49" s="67">
        <v>567</v>
      </c>
      <c r="L49" s="194">
        <f t="shared" si="4"/>
        <v>3.8594795488424965E-3</v>
      </c>
      <c r="M49" s="129">
        <f t="shared" si="15"/>
        <v>0.88702683937894367</v>
      </c>
      <c r="N49" s="23"/>
      <c r="O49" s="183">
        <f t="shared" si="16"/>
        <v>30</v>
      </c>
      <c r="P49" s="184" t="s">
        <v>917</v>
      </c>
      <c r="Q49" s="195" t="s">
        <v>393</v>
      </c>
      <c r="R49" s="67">
        <v>140</v>
      </c>
      <c r="S49" s="194">
        <f t="shared" si="5"/>
        <v>8.7923130063430263E-3</v>
      </c>
      <c r="T49" s="129">
        <f t="shared" si="17"/>
        <v>0.76913898134773595</v>
      </c>
      <c r="U49" s="45"/>
      <c r="V49" s="183">
        <f t="shared" si="18"/>
        <v>30</v>
      </c>
      <c r="W49" s="184" t="s">
        <v>58</v>
      </c>
      <c r="X49" s="195" t="s">
        <v>359</v>
      </c>
      <c r="Y49" s="67">
        <v>189</v>
      </c>
      <c r="Z49" s="194">
        <f t="shared" si="6"/>
        <v>5.0796893057757945E-3</v>
      </c>
      <c r="AA49" s="129">
        <f t="shared" si="19"/>
        <v>0.75561050339989799</v>
      </c>
      <c r="AB49" s="45"/>
      <c r="AC49" s="23"/>
      <c r="AD49" s="23"/>
      <c r="AE49" s="23"/>
      <c r="AF49" s="23"/>
      <c r="AG49" s="23"/>
      <c r="AH49" s="23"/>
      <c r="AI49" s="23"/>
      <c r="AJ49" s="183">
        <f t="shared" si="22"/>
        <v>30</v>
      </c>
      <c r="AK49" s="184" t="s">
        <v>61</v>
      </c>
      <c r="AL49" s="195" t="s">
        <v>591</v>
      </c>
      <c r="AM49" s="67">
        <v>87</v>
      </c>
      <c r="AN49" s="194">
        <f t="shared" si="8"/>
        <v>5.3116795897185419E-3</v>
      </c>
      <c r="AO49" s="129">
        <f t="shared" si="23"/>
        <v>0.88582941571524532</v>
      </c>
      <c r="AP49" s="23"/>
      <c r="AQ49" s="183">
        <f t="shared" si="24"/>
        <v>30</v>
      </c>
      <c r="AR49" s="184" t="s">
        <v>64</v>
      </c>
      <c r="AS49" s="195" t="s">
        <v>380</v>
      </c>
      <c r="AT49" s="67">
        <v>139</v>
      </c>
      <c r="AU49" s="194">
        <f t="shared" si="9"/>
        <v>4.9881576114261103E-3</v>
      </c>
      <c r="AV49" s="129">
        <f t="shared" si="25"/>
        <v>0.83549845690088298</v>
      </c>
      <c r="AW49" s="78"/>
      <c r="AX49" s="183">
        <f t="shared" si="26"/>
        <v>30</v>
      </c>
      <c r="AY49" s="184" t="s">
        <v>72</v>
      </c>
      <c r="AZ49" s="195" t="s">
        <v>186</v>
      </c>
      <c r="BA49" s="67">
        <v>448</v>
      </c>
      <c r="BB49" s="194">
        <f t="shared" si="10"/>
        <v>8.5185678157859712E-3</v>
      </c>
      <c r="BC49" s="129">
        <f t="shared" si="27"/>
        <v>0.57532657679070565</v>
      </c>
      <c r="BD49" s="23"/>
      <c r="BE49" s="183">
        <f t="shared" si="28"/>
        <v>30</v>
      </c>
      <c r="BF49" s="184" t="s">
        <v>56</v>
      </c>
      <c r="BG49" s="195" t="s">
        <v>1697</v>
      </c>
      <c r="BH49" s="67">
        <v>158</v>
      </c>
      <c r="BI49" s="194">
        <f t="shared" si="11"/>
        <v>4.2244859763107935E-3</v>
      </c>
      <c r="BJ49" s="129">
        <f t="shared" si="29"/>
        <v>0.93446699286115353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83">
        <f t="shared" si="12"/>
        <v>31</v>
      </c>
      <c r="B50" s="184" t="s">
        <v>64</v>
      </c>
      <c r="C50" s="195" t="s">
        <v>1799</v>
      </c>
      <c r="D50" s="142">
        <v>1524</v>
      </c>
      <c r="E50" s="205">
        <f t="shared" si="3"/>
        <v>4.4772041563966147E-3</v>
      </c>
      <c r="F50" s="206">
        <f t="shared" si="13"/>
        <v>0.54371002758592335</v>
      </c>
      <c r="G50" s="23"/>
      <c r="H50" s="183">
        <f t="shared" si="14"/>
        <v>31</v>
      </c>
      <c r="I50" s="184" t="s">
        <v>52</v>
      </c>
      <c r="J50" s="195" t="s">
        <v>162</v>
      </c>
      <c r="K50" s="67">
        <v>553</v>
      </c>
      <c r="L50" s="194">
        <f t="shared" si="4"/>
        <v>3.7641837575130522E-3</v>
      </c>
      <c r="M50" s="129">
        <f t="shared" si="15"/>
        <v>0.89079102313645675</v>
      </c>
      <c r="N50" s="23"/>
      <c r="O50" s="183">
        <f t="shared" si="16"/>
        <v>31</v>
      </c>
      <c r="P50" s="184" t="s">
        <v>917</v>
      </c>
      <c r="Q50" s="195" t="s">
        <v>1528</v>
      </c>
      <c r="R50" s="67">
        <v>136</v>
      </c>
      <c r="S50" s="194">
        <f t="shared" si="5"/>
        <v>8.5411040633046539E-3</v>
      </c>
      <c r="T50" s="129">
        <f t="shared" si="17"/>
        <v>0.77768008541104061</v>
      </c>
      <c r="U50" s="45"/>
      <c r="V50" s="183">
        <f t="shared" si="18"/>
        <v>31</v>
      </c>
      <c r="W50" s="184" t="s">
        <v>58</v>
      </c>
      <c r="X50" s="195" t="s">
        <v>339</v>
      </c>
      <c r="Y50" s="67">
        <v>188</v>
      </c>
      <c r="Z50" s="194">
        <f t="shared" si="6"/>
        <v>5.0528126427822721E-3</v>
      </c>
      <c r="AA50" s="129">
        <f t="shared" si="19"/>
        <v>0.76066331604268023</v>
      </c>
      <c r="AB50" s="45"/>
      <c r="AC50" s="23"/>
      <c r="AD50" s="23"/>
      <c r="AE50" s="23"/>
      <c r="AF50" s="23"/>
      <c r="AG50" s="23"/>
      <c r="AH50" s="23"/>
      <c r="AI50" s="23"/>
      <c r="AJ50" s="183">
        <f t="shared" si="22"/>
        <v>31</v>
      </c>
      <c r="AK50" s="184" t="s">
        <v>61</v>
      </c>
      <c r="AL50" s="195" t="s">
        <v>1745</v>
      </c>
      <c r="AM50" s="67">
        <v>84</v>
      </c>
      <c r="AN50" s="194">
        <f t="shared" si="8"/>
        <v>5.1285182245558334E-3</v>
      </c>
      <c r="AO50" s="129">
        <f t="shared" si="23"/>
        <v>0.89095793393980116</v>
      </c>
      <c r="AP50" s="23"/>
      <c r="AQ50" s="183">
        <f t="shared" si="24"/>
        <v>31</v>
      </c>
      <c r="AR50" s="184" t="s">
        <v>64</v>
      </c>
      <c r="AS50" s="195" t="s">
        <v>1708</v>
      </c>
      <c r="AT50" s="67">
        <v>137</v>
      </c>
      <c r="AU50" s="194">
        <f t="shared" si="9"/>
        <v>4.9163855594631448E-3</v>
      </c>
      <c r="AV50" s="129">
        <f t="shared" si="25"/>
        <v>0.84041484246034615</v>
      </c>
      <c r="AW50" s="78"/>
      <c r="AX50" s="183">
        <f t="shared" si="26"/>
        <v>31</v>
      </c>
      <c r="AY50" s="184" t="s">
        <v>72</v>
      </c>
      <c r="AZ50" s="195" t="s">
        <v>166</v>
      </c>
      <c r="BA50" s="67">
        <v>444</v>
      </c>
      <c r="BB50" s="194">
        <f t="shared" si="10"/>
        <v>8.442509174573596E-3</v>
      </c>
      <c r="BC50" s="129">
        <f t="shared" si="27"/>
        <v>0.58376908596527921</v>
      </c>
      <c r="BD50" s="23"/>
      <c r="BE50" s="183">
        <f t="shared" si="28"/>
        <v>31</v>
      </c>
      <c r="BF50" s="184" t="s">
        <v>56</v>
      </c>
      <c r="BG50" s="195" t="s">
        <v>378</v>
      </c>
      <c r="BH50" s="67">
        <v>157</v>
      </c>
      <c r="BI50" s="194">
        <f t="shared" si="11"/>
        <v>4.1977487232961689E-3</v>
      </c>
      <c r="BJ50" s="129">
        <f t="shared" si="29"/>
        <v>0.93866474158444968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83">
        <f t="shared" si="12"/>
        <v>32</v>
      </c>
      <c r="B51" s="184" t="s">
        <v>58</v>
      </c>
      <c r="C51" s="195" t="s">
        <v>1658</v>
      </c>
      <c r="D51" s="142">
        <v>1488</v>
      </c>
      <c r="E51" s="205">
        <f t="shared" si="3"/>
        <v>4.3714434282927572E-3</v>
      </c>
      <c r="F51" s="206">
        <f t="shared" si="13"/>
        <v>0.54808147101421612</v>
      </c>
      <c r="G51" s="23"/>
      <c r="H51" s="183">
        <f t="shared" si="14"/>
        <v>32</v>
      </c>
      <c r="I51" s="184" t="s">
        <v>52</v>
      </c>
      <c r="J51" s="195" t="s">
        <v>157</v>
      </c>
      <c r="K51" s="67">
        <v>539</v>
      </c>
      <c r="L51" s="194">
        <f t="shared" si="4"/>
        <v>3.668887966183608E-3</v>
      </c>
      <c r="M51" s="129">
        <f t="shared" si="15"/>
        <v>0.89445991110264034</v>
      </c>
      <c r="N51" s="23"/>
      <c r="O51" s="183">
        <f t="shared" si="16"/>
        <v>32</v>
      </c>
      <c r="P51" s="184" t="s">
        <v>917</v>
      </c>
      <c r="Q51" s="195" t="s">
        <v>391</v>
      </c>
      <c r="R51" s="67">
        <v>133</v>
      </c>
      <c r="S51" s="194">
        <f t="shared" si="5"/>
        <v>8.3526973560258747E-3</v>
      </c>
      <c r="T51" s="129">
        <f t="shared" si="17"/>
        <v>0.78603278276706645</v>
      </c>
      <c r="U51" s="45"/>
      <c r="V51" s="183">
        <f t="shared" si="18"/>
        <v>32</v>
      </c>
      <c r="W51" s="184" t="s">
        <v>58</v>
      </c>
      <c r="X51" s="195" t="s">
        <v>1688</v>
      </c>
      <c r="Y51" s="67">
        <v>185</v>
      </c>
      <c r="Z51" s="194">
        <f t="shared" si="6"/>
        <v>4.9721826538017041E-3</v>
      </c>
      <c r="AA51" s="129">
        <f t="shared" si="19"/>
        <v>0.76563549869648195</v>
      </c>
      <c r="AB51" s="45"/>
      <c r="AC51" s="23"/>
      <c r="AD51" s="23"/>
      <c r="AE51" s="23"/>
      <c r="AF51" s="23"/>
      <c r="AG51" s="23"/>
      <c r="AH51" s="23"/>
      <c r="AI51" s="23"/>
      <c r="AJ51" s="183">
        <f t="shared" si="22"/>
        <v>32</v>
      </c>
      <c r="AK51" s="184" t="s">
        <v>61</v>
      </c>
      <c r="AL51" s="195" t="s">
        <v>495</v>
      </c>
      <c r="AM51" s="67">
        <v>78</v>
      </c>
      <c r="AN51" s="194">
        <f t="shared" si="8"/>
        <v>4.7621954942304173E-3</v>
      </c>
      <c r="AO51" s="129">
        <f t="shared" si="23"/>
        <v>0.89572012943403156</v>
      </c>
      <c r="AP51" s="23"/>
      <c r="AQ51" s="183">
        <f t="shared" si="24"/>
        <v>32</v>
      </c>
      <c r="AR51" s="184" t="s">
        <v>64</v>
      </c>
      <c r="AS51" s="195" t="s">
        <v>1738</v>
      </c>
      <c r="AT51" s="67">
        <v>125</v>
      </c>
      <c r="AU51" s="194">
        <f t="shared" si="9"/>
        <v>4.4857532476853517E-3</v>
      </c>
      <c r="AV51" s="129">
        <f t="shared" si="25"/>
        <v>0.84490059570803144</v>
      </c>
      <c r="AW51" s="78"/>
      <c r="AX51" s="183">
        <f t="shared" si="26"/>
        <v>32</v>
      </c>
      <c r="AY51" s="184" t="s">
        <v>72</v>
      </c>
      <c r="AZ51" s="195" t="s">
        <v>180</v>
      </c>
      <c r="BA51" s="67">
        <v>437</v>
      </c>
      <c r="BB51" s="194">
        <f t="shared" si="10"/>
        <v>8.3094065524519402E-3</v>
      </c>
      <c r="BC51" s="129">
        <f t="shared" si="27"/>
        <v>0.59207849251773115</v>
      </c>
      <c r="BD51" s="23"/>
      <c r="BE51" s="183">
        <f t="shared" si="28"/>
        <v>32</v>
      </c>
      <c r="BF51" s="184" t="s">
        <v>56</v>
      </c>
      <c r="BG51" s="195" t="s">
        <v>1522</v>
      </c>
      <c r="BH51" s="67">
        <v>146</v>
      </c>
      <c r="BI51" s="194">
        <f t="shared" si="11"/>
        <v>3.9036389401352904E-3</v>
      </c>
      <c r="BJ51" s="129">
        <f t="shared" si="29"/>
        <v>0.94256838052458503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83">
        <f t="shared" si="12"/>
        <v>33</v>
      </c>
      <c r="B52" s="184" t="s">
        <v>52</v>
      </c>
      <c r="C52" s="195" t="s">
        <v>96</v>
      </c>
      <c r="D52" s="142">
        <v>1457</v>
      </c>
      <c r="E52" s="205">
        <f t="shared" si="3"/>
        <v>4.2803716902033249E-3</v>
      </c>
      <c r="F52" s="206">
        <f t="shared" si="13"/>
        <v>0.55236184270441946</v>
      </c>
      <c r="G52" s="23"/>
      <c r="H52" s="183">
        <f t="shared" si="14"/>
        <v>33</v>
      </c>
      <c r="I52" s="184" t="s">
        <v>52</v>
      </c>
      <c r="J52" s="195" t="s">
        <v>155</v>
      </c>
      <c r="K52" s="67">
        <v>538</v>
      </c>
      <c r="L52" s="194">
        <f t="shared" si="4"/>
        <v>3.6620811239457905E-3</v>
      </c>
      <c r="M52" s="129">
        <f t="shared" si="15"/>
        <v>0.89812199222658617</v>
      </c>
      <c r="N52" s="23"/>
      <c r="O52" s="183">
        <f t="shared" si="16"/>
        <v>33</v>
      </c>
      <c r="P52" s="184" t="s">
        <v>917</v>
      </c>
      <c r="Q52" s="195" t="s">
        <v>358</v>
      </c>
      <c r="R52" s="67">
        <v>125</v>
      </c>
      <c r="S52" s="194">
        <f t="shared" si="5"/>
        <v>7.8502794699491299E-3</v>
      </c>
      <c r="T52" s="129">
        <f t="shared" si="17"/>
        <v>0.79388306223701555</v>
      </c>
      <c r="U52" s="45"/>
      <c r="V52" s="183">
        <f t="shared" si="18"/>
        <v>33</v>
      </c>
      <c r="W52" s="184" t="s">
        <v>58</v>
      </c>
      <c r="X52" s="195" t="s">
        <v>304</v>
      </c>
      <c r="Y52" s="67">
        <v>181</v>
      </c>
      <c r="Z52" s="194">
        <f t="shared" si="6"/>
        <v>4.8646760018276128E-3</v>
      </c>
      <c r="AA52" s="129">
        <f t="shared" si="19"/>
        <v>0.77050017469830956</v>
      </c>
      <c r="AB52" s="45"/>
      <c r="AC52" s="23"/>
      <c r="AD52" s="23"/>
      <c r="AE52" s="23"/>
      <c r="AF52" s="23"/>
      <c r="AG52" s="23"/>
      <c r="AH52" s="23"/>
      <c r="AI52" s="23"/>
      <c r="AJ52" s="189">
        <f t="shared" si="22"/>
        <v>33</v>
      </c>
      <c r="AK52" s="190" t="s">
        <v>61</v>
      </c>
      <c r="AL52" s="212" t="s">
        <v>1483</v>
      </c>
      <c r="AM52" s="233">
        <v>76</v>
      </c>
      <c r="AN52" s="200">
        <f t="shared" si="8"/>
        <v>4.6400879174552778E-3</v>
      </c>
      <c r="AO52" s="201">
        <f t="shared" si="23"/>
        <v>0.90036021735148686</v>
      </c>
      <c r="AP52" s="23"/>
      <c r="AQ52" s="183">
        <f t="shared" si="24"/>
        <v>33</v>
      </c>
      <c r="AR52" s="184" t="s">
        <v>64</v>
      </c>
      <c r="AS52" s="195" t="s">
        <v>425</v>
      </c>
      <c r="AT52" s="67">
        <v>119</v>
      </c>
      <c r="AU52" s="194">
        <f t="shared" si="9"/>
        <v>4.2704370917964543E-3</v>
      </c>
      <c r="AV52" s="129">
        <f t="shared" si="25"/>
        <v>0.84917103279982786</v>
      </c>
      <c r="AW52" s="78"/>
      <c r="AX52" s="183">
        <f t="shared" si="26"/>
        <v>33</v>
      </c>
      <c r="AY52" s="184" t="s">
        <v>72</v>
      </c>
      <c r="AZ52" s="195" t="s">
        <v>1565</v>
      </c>
      <c r="BA52" s="67">
        <v>432</v>
      </c>
      <c r="BB52" s="194">
        <f t="shared" si="10"/>
        <v>8.214333250936472E-3</v>
      </c>
      <c r="BC52" s="129">
        <f t="shared" si="27"/>
        <v>0.6002928257686676</v>
      </c>
      <c r="BD52" s="23"/>
      <c r="BE52" s="183">
        <f t="shared" si="28"/>
        <v>33</v>
      </c>
      <c r="BF52" s="184" t="s">
        <v>56</v>
      </c>
      <c r="BG52" s="195" t="s">
        <v>419</v>
      </c>
      <c r="BH52" s="67">
        <v>140</v>
      </c>
      <c r="BI52" s="194">
        <f t="shared" si="11"/>
        <v>3.7432154220475387E-3</v>
      </c>
      <c r="BJ52" s="129">
        <f t="shared" si="29"/>
        <v>0.94631159594663261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83">
        <f t="shared" si="12"/>
        <v>34</v>
      </c>
      <c r="B53" s="184" t="s">
        <v>58</v>
      </c>
      <c r="C53" s="195" t="s">
        <v>1804</v>
      </c>
      <c r="D53" s="142">
        <v>1455</v>
      </c>
      <c r="E53" s="205">
        <f t="shared" si="3"/>
        <v>4.2744960941975552E-3</v>
      </c>
      <c r="F53" s="206">
        <f t="shared" si="13"/>
        <v>0.55663633879861707</v>
      </c>
      <c r="G53" s="23"/>
      <c r="H53" s="189">
        <f t="shared" si="14"/>
        <v>34</v>
      </c>
      <c r="I53" s="190" t="s">
        <v>52</v>
      </c>
      <c r="J53" s="212" t="s">
        <v>139</v>
      </c>
      <c r="K53" s="233">
        <v>532</v>
      </c>
      <c r="L53" s="200">
        <f t="shared" si="4"/>
        <v>3.6212400705188854E-3</v>
      </c>
      <c r="M53" s="201">
        <f t="shared" si="15"/>
        <v>0.90174323229710507</v>
      </c>
      <c r="N53" s="23"/>
      <c r="O53" s="183">
        <f t="shared" si="16"/>
        <v>34</v>
      </c>
      <c r="P53" s="184" t="s">
        <v>917</v>
      </c>
      <c r="Q53" s="195" t="s">
        <v>488</v>
      </c>
      <c r="R53" s="67">
        <v>118</v>
      </c>
      <c r="S53" s="194">
        <f t="shared" si="5"/>
        <v>7.4106638196319791E-3</v>
      </c>
      <c r="T53" s="129">
        <f t="shared" si="17"/>
        <v>0.8012937260566475</v>
      </c>
      <c r="U53" s="45"/>
      <c r="V53" s="183">
        <f t="shared" si="18"/>
        <v>34</v>
      </c>
      <c r="W53" s="184" t="s">
        <v>58</v>
      </c>
      <c r="X53" s="195" t="s">
        <v>322</v>
      </c>
      <c r="Y53" s="67">
        <v>175</v>
      </c>
      <c r="Z53" s="194">
        <f t="shared" si="6"/>
        <v>4.7034160238664767E-3</v>
      </c>
      <c r="AA53" s="129">
        <f t="shared" si="19"/>
        <v>0.77520359072217604</v>
      </c>
      <c r="AB53" s="45"/>
      <c r="AC53" s="23"/>
      <c r="AD53" s="23"/>
      <c r="AE53" s="23"/>
      <c r="AF53" s="23"/>
      <c r="AG53" s="23"/>
      <c r="AH53" s="23"/>
      <c r="AI53" s="23"/>
      <c r="AJ53" s="183">
        <f t="shared" si="22"/>
        <v>34</v>
      </c>
      <c r="AK53" s="184" t="s">
        <v>61</v>
      </c>
      <c r="AL53" s="195" t="s">
        <v>1604</v>
      </c>
      <c r="AM53" s="67">
        <v>74</v>
      </c>
      <c r="AN53" s="194">
        <f t="shared" si="8"/>
        <v>4.517980340680139E-3</v>
      </c>
      <c r="AO53" s="129">
        <f t="shared" si="23"/>
        <v>0.90487819769216704</v>
      </c>
      <c r="AP53" s="23"/>
      <c r="AQ53" s="183">
        <f t="shared" si="24"/>
        <v>34</v>
      </c>
      <c r="AR53" s="184" t="s">
        <v>64</v>
      </c>
      <c r="AS53" s="195" t="s">
        <v>376</v>
      </c>
      <c r="AT53" s="67">
        <v>115</v>
      </c>
      <c r="AU53" s="194">
        <f t="shared" si="9"/>
        <v>4.1268929878705233E-3</v>
      </c>
      <c r="AV53" s="129">
        <f t="shared" si="25"/>
        <v>0.85329792578769836</v>
      </c>
      <c r="AW53" s="78"/>
      <c r="AX53" s="183">
        <f t="shared" si="26"/>
        <v>34</v>
      </c>
      <c r="AY53" s="184" t="s">
        <v>72</v>
      </c>
      <c r="AZ53" s="195" t="s">
        <v>1534</v>
      </c>
      <c r="BA53" s="67">
        <v>429</v>
      </c>
      <c r="BB53" s="194">
        <f t="shared" si="10"/>
        <v>8.1572892700271914E-3</v>
      </c>
      <c r="BC53" s="129">
        <f t="shared" si="27"/>
        <v>0.60845011503869484</v>
      </c>
      <c r="BD53" s="23"/>
      <c r="BE53" s="183">
        <f t="shared" si="28"/>
        <v>34</v>
      </c>
      <c r="BF53" s="184" t="s">
        <v>56</v>
      </c>
      <c r="BG53" s="195" t="s">
        <v>382</v>
      </c>
      <c r="BH53" s="67">
        <v>130</v>
      </c>
      <c r="BI53" s="194">
        <f t="shared" si="11"/>
        <v>3.4758428919012862E-3</v>
      </c>
      <c r="BJ53" s="129">
        <f t="shared" si="29"/>
        <v>0.94978743883853389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83">
        <f t="shared" si="12"/>
        <v>35</v>
      </c>
      <c r="B54" s="184" t="s">
        <v>72</v>
      </c>
      <c r="C54" s="195" t="s">
        <v>103</v>
      </c>
      <c r="D54" s="142">
        <v>1433</v>
      </c>
      <c r="E54" s="205">
        <f t="shared" si="3"/>
        <v>4.2098645381340866E-3</v>
      </c>
      <c r="F54" s="206">
        <f t="shared" si="13"/>
        <v>0.56084620333675117</v>
      </c>
      <c r="G54" s="23"/>
      <c r="H54" s="183">
        <f t="shared" si="14"/>
        <v>35</v>
      </c>
      <c r="I54" s="184" t="s">
        <v>52</v>
      </c>
      <c r="J54" s="195" t="s">
        <v>1801</v>
      </c>
      <c r="K54" s="67">
        <v>493</v>
      </c>
      <c r="L54" s="194">
        <f t="shared" si="4"/>
        <v>3.3557732232440047E-3</v>
      </c>
      <c r="M54" s="129">
        <f t="shared" si="15"/>
        <v>0.90509900552034905</v>
      </c>
      <c r="N54" s="23"/>
      <c r="O54" s="183">
        <f t="shared" si="16"/>
        <v>35</v>
      </c>
      <c r="P54" s="184" t="s">
        <v>917</v>
      </c>
      <c r="Q54" s="195" t="s">
        <v>487</v>
      </c>
      <c r="R54" s="67">
        <v>114</v>
      </c>
      <c r="S54" s="194">
        <f t="shared" si="5"/>
        <v>7.1594548765936067E-3</v>
      </c>
      <c r="T54" s="129">
        <f t="shared" si="17"/>
        <v>0.80845318093324114</v>
      </c>
      <c r="U54" s="45"/>
      <c r="V54" s="183">
        <f t="shared" si="18"/>
        <v>35</v>
      </c>
      <c r="W54" s="184" t="s">
        <v>58</v>
      </c>
      <c r="X54" s="195" t="s">
        <v>1651</v>
      </c>
      <c r="Y54" s="67">
        <v>175</v>
      </c>
      <c r="Z54" s="194">
        <f t="shared" si="6"/>
        <v>4.7034160238664767E-3</v>
      </c>
      <c r="AA54" s="129">
        <f t="shared" si="19"/>
        <v>0.77990700674604252</v>
      </c>
      <c r="AB54" s="45"/>
      <c r="AC54" s="23"/>
      <c r="AD54" s="23"/>
      <c r="AE54" s="23"/>
      <c r="AF54" s="23"/>
      <c r="AG54" s="23"/>
      <c r="AH54" s="23"/>
      <c r="AI54" s="23"/>
      <c r="AJ54" s="183">
        <f t="shared" si="22"/>
        <v>35</v>
      </c>
      <c r="AK54" s="184" t="s">
        <v>61</v>
      </c>
      <c r="AL54" s="195" t="s">
        <v>593</v>
      </c>
      <c r="AM54" s="67">
        <v>72</v>
      </c>
      <c r="AN54" s="194">
        <f t="shared" si="8"/>
        <v>4.3958727639050003E-3</v>
      </c>
      <c r="AO54" s="129">
        <f t="shared" si="23"/>
        <v>0.909274070456072</v>
      </c>
      <c r="AP54" s="23"/>
      <c r="AQ54" s="183">
        <f t="shared" si="24"/>
        <v>35</v>
      </c>
      <c r="AR54" s="184" t="s">
        <v>64</v>
      </c>
      <c r="AS54" s="195" t="s">
        <v>1817</v>
      </c>
      <c r="AT54" s="67">
        <v>114</v>
      </c>
      <c r="AU54" s="194">
        <f t="shared" si="9"/>
        <v>4.0910069618890401E-3</v>
      </c>
      <c r="AV54" s="129">
        <f t="shared" si="25"/>
        <v>0.85738893274958738</v>
      </c>
      <c r="AW54" s="78"/>
      <c r="AX54" s="183">
        <f t="shared" si="26"/>
        <v>35</v>
      </c>
      <c r="AY54" s="184" t="s">
        <v>72</v>
      </c>
      <c r="AZ54" s="195" t="s">
        <v>167</v>
      </c>
      <c r="BA54" s="67">
        <v>427</v>
      </c>
      <c r="BB54" s="194">
        <f t="shared" si="10"/>
        <v>8.1192599494210038E-3</v>
      </c>
      <c r="BC54" s="129">
        <f t="shared" si="27"/>
        <v>0.61656937498811581</v>
      </c>
      <c r="BD54" s="23"/>
      <c r="BE54" s="183">
        <f t="shared" si="28"/>
        <v>35</v>
      </c>
      <c r="BF54" s="184" t="s">
        <v>56</v>
      </c>
      <c r="BG54" s="195" t="s">
        <v>424</v>
      </c>
      <c r="BH54" s="67">
        <v>124</v>
      </c>
      <c r="BI54" s="194">
        <f t="shared" si="11"/>
        <v>3.3154193738135344E-3</v>
      </c>
      <c r="BJ54" s="129">
        <f t="shared" si="29"/>
        <v>0.95310285821234741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83">
        <f t="shared" si="12"/>
        <v>36</v>
      </c>
      <c r="B55" s="184" t="s">
        <v>72</v>
      </c>
      <c r="C55" s="195" t="s">
        <v>95</v>
      </c>
      <c r="D55" s="142">
        <v>1425</v>
      </c>
      <c r="E55" s="205">
        <f t="shared" si="3"/>
        <v>4.1863621541110077E-3</v>
      </c>
      <c r="F55" s="206">
        <f t="shared" si="13"/>
        <v>0.56503256549086223</v>
      </c>
      <c r="G55" s="23"/>
      <c r="H55" s="183">
        <f t="shared" si="14"/>
        <v>36</v>
      </c>
      <c r="I55" s="184" t="s">
        <v>52</v>
      </c>
      <c r="J55" s="195" t="s">
        <v>170</v>
      </c>
      <c r="K55" s="67">
        <v>492</v>
      </c>
      <c r="L55" s="194">
        <f t="shared" si="4"/>
        <v>3.3489663810061876E-3</v>
      </c>
      <c r="M55" s="129">
        <f t="shared" si="15"/>
        <v>0.90844797190135529</v>
      </c>
      <c r="N55" s="23"/>
      <c r="O55" s="183">
        <f t="shared" si="16"/>
        <v>36</v>
      </c>
      <c r="P55" s="184" t="s">
        <v>917</v>
      </c>
      <c r="Q55" s="195" t="s">
        <v>469</v>
      </c>
      <c r="R55" s="67">
        <v>112</v>
      </c>
      <c r="S55" s="194">
        <f t="shared" si="5"/>
        <v>7.0338504050744205E-3</v>
      </c>
      <c r="T55" s="129">
        <f t="shared" si="17"/>
        <v>0.81548703133831557</v>
      </c>
      <c r="U55" s="45"/>
      <c r="V55" s="183">
        <f t="shared" si="18"/>
        <v>36</v>
      </c>
      <c r="W55" s="184" t="s">
        <v>58</v>
      </c>
      <c r="X55" s="195" t="s">
        <v>369</v>
      </c>
      <c r="Y55" s="67">
        <v>174</v>
      </c>
      <c r="Z55" s="194">
        <f t="shared" si="6"/>
        <v>4.6765393608729543E-3</v>
      </c>
      <c r="AA55" s="129">
        <f t="shared" si="19"/>
        <v>0.7845835461069155</v>
      </c>
      <c r="AB55" s="45"/>
      <c r="AC55" s="23"/>
      <c r="AD55" s="23"/>
      <c r="AE55" s="23"/>
      <c r="AF55" s="23"/>
      <c r="AG55" s="23"/>
      <c r="AH55" s="23"/>
      <c r="AI55" s="23"/>
      <c r="AJ55" s="183">
        <f t="shared" si="22"/>
        <v>36</v>
      </c>
      <c r="AK55" s="184" t="s">
        <v>61</v>
      </c>
      <c r="AL55" s="195" t="s">
        <v>1752</v>
      </c>
      <c r="AM55" s="67">
        <v>72</v>
      </c>
      <c r="AN55" s="194">
        <f t="shared" si="8"/>
        <v>4.3958727639050003E-3</v>
      </c>
      <c r="AO55" s="129">
        <f t="shared" si="23"/>
        <v>0.91366994321997697</v>
      </c>
      <c r="AP55" s="23"/>
      <c r="AQ55" s="183">
        <f t="shared" si="24"/>
        <v>36</v>
      </c>
      <c r="AR55" s="184" t="s">
        <v>64</v>
      </c>
      <c r="AS55" s="195" t="s">
        <v>1569</v>
      </c>
      <c r="AT55" s="67">
        <v>107</v>
      </c>
      <c r="AU55" s="194">
        <f t="shared" si="9"/>
        <v>3.8398047800186608E-3</v>
      </c>
      <c r="AV55" s="129">
        <f t="shared" si="25"/>
        <v>0.86122873752960605</v>
      </c>
      <c r="AW55" s="78"/>
      <c r="AX55" s="183">
        <f t="shared" si="26"/>
        <v>36</v>
      </c>
      <c r="AY55" s="184" t="s">
        <v>72</v>
      </c>
      <c r="AZ55" s="195" t="s">
        <v>221</v>
      </c>
      <c r="BA55" s="67">
        <v>424</v>
      </c>
      <c r="BB55" s="194">
        <f t="shared" si="10"/>
        <v>8.0622159685117233E-3</v>
      </c>
      <c r="BC55" s="129">
        <f t="shared" si="27"/>
        <v>0.62463159095662757</v>
      </c>
      <c r="BD55" s="23"/>
      <c r="BE55" s="183">
        <f t="shared" si="28"/>
        <v>36</v>
      </c>
      <c r="BF55" s="184" t="s">
        <v>56</v>
      </c>
      <c r="BG55" s="195" t="s">
        <v>1497</v>
      </c>
      <c r="BH55" s="67">
        <v>116</v>
      </c>
      <c r="BI55" s="194">
        <f t="shared" si="11"/>
        <v>3.101521349696532E-3</v>
      </c>
      <c r="BJ55" s="129">
        <f t="shared" si="29"/>
        <v>0.95620437956204396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83">
        <f t="shared" si="12"/>
        <v>37</v>
      </c>
      <c r="B56" s="184" t="s">
        <v>58</v>
      </c>
      <c r="C56" s="195" t="s">
        <v>89</v>
      </c>
      <c r="D56" s="142">
        <v>1416</v>
      </c>
      <c r="E56" s="205">
        <f t="shared" si="3"/>
        <v>4.1599219720850431E-3</v>
      </c>
      <c r="F56" s="206">
        <f t="shared" si="13"/>
        <v>0.56919248746294726</v>
      </c>
      <c r="G56" s="23"/>
      <c r="H56" s="183">
        <f t="shared" si="14"/>
        <v>37</v>
      </c>
      <c r="I56" s="184" t="s">
        <v>52</v>
      </c>
      <c r="J56" s="195" t="s">
        <v>1478</v>
      </c>
      <c r="K56" s="67">
        <v>474</v>
      </c>
      <c r="L56" s="194">
        <f t="shared" si="4"/>
        <v>3.2264432207254733E-3</v>
      </c>
      <c r="M56" s="129">
        <f t="shared" si="15"/>
        <v>0.91167441512208081</v>
      </c>
      <c r="N56" s="23"/>
      <c r="O56" s="183">
        <f t="shared" si="16"/>
        <v>37</v>
      </c>
      <c r="P56" s="184" t="s">
        <v>917</v>
      </c>
      <c r="Q56" s="195" t="s">
        <v>445</v>
      </c>
      <c r="R56" s="67">
        <v>111</v>
      </c>
      <c r="S56" s="194">
        <f t="shared" si="5"/>
        <v>6.9710481693148274E-3</v>
      </c>
      <c r="T56" s="129">
        <f t="shared" si="17"/>
        <v>0.82245807950763039</v>
      </c>
      <c r="U56" s="45"/>
      <c r="V56" s="183">
        <f t="shared" si="18"/>
        <v>37</v>
      </c>
      <c r="W56" s="184" t="s">
        <v>58</v>
      </c>
      <c r="X56" s="195" t="s">
        <v>407</v>
      </c>
      <c r="Y56" s="67">
        <v>167</v>
      </c>
      <c r="Z56" s="194">
        <f t="shared" si="6"/>
        <v>4.488402719918295E-3</v>
      </c>
      <c r="AA56" s="129">
        <f t="shared" si="19"/>
        <v>0.78907194882683385</v>
      </c>
      <c r="AB56" s="45"/>
      <c r="AC56" s="23"/>
      <c r="AD56" s="23"/>
      <c r="AE56" s="23"/>
      <c r="AF56" s="23"/>
      <c r="AG56" s="23"/>
      <c r="AH56" s="23"/>
      <c r="AI56" s="23"/>
      <c r="AJ56" s="183">
        <f t="shared" si="22"/>
        <v>37</v>
      </c>
      <c r="AK56" s="184" t="s">
        <v>61</v>
      </c>
      <c r="AL56" s="195" t="s">
        <v>1655</v>
      </c>
      <c r="AM56" s="67">
        <v>68</v>
      </c>
      <c r="AN56" s="194">
        <f t="shared" si="8"/>
        <v>4.1516576103547229E-3</v>
      </c>
      <c r="AO56" s="129">
        <f t="shared" si="23"/>
        <v>0.91782160083033171</v>
      </c>
      <c r="AP56" s="23"/>
      <c r="AQ56" s="183">
        <f t="shared" si="24"/>
        <v>37</v>
      </c>
      <c r="AR56" s="184" t="s">
        <v>64</v>
      </c>
      <c r="AS56" s="195" t="s">
        <v>560</v>
      </c>
      <c r="AT56" s="67">
        <v>105</v>
      </c>
      <c r="AU56" s="194">
        <f t="shared" si="9"/>
        <v>3.7680327280556953E-3</v>
      </c>
      <c r="AV56" s="129">
        <f t="shared" si="25"/>
        <v>0.86499677025766175</v>
      </c>
      <c r="AW56" s="78"/>
      <c r="AX56" s="183">
        <f t="shared" si="26"/>
        <v>37</v>
      </c>
      <c r="AY56" s="184" t="s">
        <v>72</v>
      </c>
      <c r="AZ56" s="195" t="s">
        <v>207</v>
      </c>
      <c r="BA56" s="67">
        <v>416</v>
      </c>
      <c r="BB56" s="194">
        <f t="shared" si="10"/>
        <v>7.9100986860869728E-3</v>
      </c>
      <c r="BC56" s="129">
        <f t="shared" si="27"/>
        <v>0.63254168964271451</v>
      </c>
      <c r="BD56" s="23"/>
      <c r="BE56" s="183">
        <f t="shared" si="28"/>
        <v>37</v>
      </c>
      <c r="BF56" s="184" t="s">
        <v>56</v>
      </c>
      <c r="BG56" s="195" t="s">
        <v>1616</v>
      </c>
      <c r="BH56" s="67">
        <v>110</v>
      </c>
      <c r="BI56" s="194">
        <f t="shared" si="11"/>
        <v>2.9410978316087807E-3</v>
      </c>
      <c r="BJ56" s="129">
        <f t="shared" si="29"/>
        <v>0.95914547739365275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83">
        <f t="shared" si="12"/>
        <v>38</v>
      </c>
      <c r="B57" s="184" t="s">
        <v>72</v>
      </c>
      <c r="C57" s="195" t="s">
        <v>93</v>
      </c>
      <c r="D57" s="142">
        <v>1396</v>
      </c>
      <c r="E57" s="205">
        <f t="shared" si="3"/>
        <v>4.1011660120273451E-3</v>
      </c>
      <c r="F57" s="206">
        <f t="shared" si="13"/>
        <v>0.57329365347497463</v>
      </c>
      <c r="G57" s="23"/>
      <c r="H57" s="183">
        <f t="shared" si="14"/>
        <v>38</v>
      </c>
      <c r="I57" s="184" t="s">
        <v>52</v>
      </c>
      <c r="J57" s="195" t="s">
        <v>169</v>
      </c>
      <c r="K57" s="67">
        <v>463</v>
      </c>
      <c r="L57" s="194">
        <f t="shared" si="4"/>
        <v>3.1515679561094812E-3</v>
      </c>
      <c r="M57" s="129">
        <f t="shared" si="15"/>
        <v>0.9148259830781903</v>
      </c>
      <c r="N57" s="23"/>
      <c r="O57" s="183">
        <f t="shared" si="16"/>
        <v>38</v>
      </c>
      <c r="P57" s="184" t="s">
        <v>917</v>
      </c>
      <c r="Q57" s="195" t="s">
        <v>403</v>
      </c>
      <c r="R57" s="67">
        <v>109</v>
      </c>
      <c r="S57" s="194">
        <f t="shared" si="5"/>
        <v>6.8454436977956412E-3</v>
      </c>
      <c r="T57" s="129">
        <f t="shared" si="17"/>
        <v>0.829303523205426</v>
      </c>
      <c r="U57" s="45"/>
      <c r="V57" s="183">
        <f t="shared" si="18"/>
        <v>38</v>
      </c>
      <c r="W57" s="184" t="s">
        <v>58</v>
      </c>
      <c r="X57" s="195" t="s">
        <v>350</v>
      </c>
      <c r="Y57" s="67">
        <v>154</v>
      </c>
      <c r="Z57" s="194">
        <f t="shared" si="6"/>
        <v>4.1390061010024995E-3</v>
      </c>
      <c r="AA57" s="129">
        <f t="shared" si="19"/>
        <v>0.79321095492783633</v>
      </c>
      <c r="AB57" s="45"/>
      <c r="AC57" s="23"/>
      <c r="AD57" s="23"/>
      <c r="AE57" s="23"/>
      <c r="AF57" s="23"/>
      <c r="AG57" s="23"/>
      <c r="AH57" s="23"/>
      <c r="AI57" s="23"/>
      <c r="AJ57" s="183">
        <f t="shared" si="22"/>
        <v>38</v>
      </c>
      <c r="AK57" s="184" t="s">
        <v>61</v>
      </c>
      <c r="AL57" s="195" t="s">
        <v>638</v>
      </c>
      <c r="AM57" s="67">
        <v>55</v>
      </c>
      <c r="AN57" s="194">
        <f t="shared" si="8"/>
        <v>3.3579583613163196E-3</v>
      </c>
      <c r="AO57" s="129">
        <f t="shared" si="23"/>
        <v>0.92117955919164807</v>
      </c>
      <c r="AP57" s="23"/>
      <c r="AQ57" s="183">
        <f t="shared" si="24"/>
        <v>38</v>
      </c>
      <c r="AR57" s="184" t="s">
        <v>64</v>
      </c>
      <c r="AS57" s="195" t="s">
        <v>557</v>
      </c>
      <c r="AT57" s="67">
        <v>97</v>
      </c>
      <c r="AU57" s="194">
        <f t="shared" si="9"/>
        <v>3.4809445202038328E-3</v>
      </c>
      <c r="AV57" s="129">
        <f t="shared" si="25"/>
        <v>0.86847771477786562</v>
      </c>
      <c r="AW57" s="78"/>
      <c r="AX57" s="183">
        <f t="shared" si="26"/>
        <v>38</v>
      </c>
      <c r="AY57" s="184" t="s">
        <v>72</v>
      </c>
      <c r="AZ57" s="195" t="s">
        <v>1674</v>
      </c>
      <c r="BA57" s="67">
        <v>395</v>
      </c>
      <c r="BB57" s="194">
        <f t="shared" si="10"/>
        <v>7.5107908197220054E-3</v>
      </c>
      <c r="BC57" s="129">
        <f t="shared" si="27"/>
        <v>0.64005248046243657</v>
      </c>
      <c r="BD57" s="23"/>
      <c r="BE57" s="183">
        <f t="shared" si="28"/>
        <v>38</v>
      </c>
      <c r="BF57" s="184" t="s">
        <v>56</v>
      </c>
      <c r="BG57" s="195" t="s">
        <v>529</v>
      </c>
      <c r="BH57" s="67">
        <v>104</v>
      </c>
      <c r="BI57" s="194">
        <f t="shared" si="11"/>
        <v>2.7806743135210289E-3</v>
      </c>
      <c r="BJ57" s="129">
        <f t="shared" si="29"/>
        <v>0.96192615170717377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83">
        <f t="shared" si="12"/>
        <v>39</v>
      </c>
      <c r="B58" s="184" t="s">
        <v>52</v>
      </c>
      <c r="C58" s="195" t="s">
        <v>1747</v>
      </c>
      <c r="D58" s="142">
        <v>1381</v>
      </c>
      <c r="E58" s="205">
        <f t="shared" si="3"/>
        <v>4.0570990419840714E-3</v>
      </c>
      <c r="F58" s="206">
        <f t="shared" si="13"/>
        <v>0.57735075251695867</v>
      </c>
      <c r="G58" s="23"/>
      <c r="H58" s="183">
        <f t="shared" si="14"/>
        <v>39</v>
      </c>
      <c r="I58" s="184" t="s">
        <v>52</v>
      </c>
      <c r="J58" s="195" t="s">
        <v>181</v>
      </c>
      <c r="K58" s="67">
        <v>438</v>
      </c>
      <c r="L58" s="194">
        <f t="shared" si="4"/>
        <v>2.9813969001640447E-3</v>
      </c>
      <c r="M58" s="129">
        <f t="shared" si="15"/>
        <v>0.91780737997835438</v>
      </c>
      <c r="N58" s="23"/>
      <c r="O58" s="183">
        <f t="shared" si="16"/>
        <v>39</v>
      </c>
      <c r="P58" s="184" t="s">
        <v>917</v>
      </c>
      <c r="Q58" s="195" t="s">
        <v>1617</v>
      </c>
      <c r="R58" s="67">
        <v>108</v>
      </c>
      <c r="S58" s="194">
        <f t="shared" si="5"/>
        <v>6.7826414620360482E-3</v>
      </c>
      <c r="T58" s="129">
        <f t="shared" si="17"/>
        <v>0.836086164667462</v>
      </c>
      <c r="U58" s="45"/>
      <c r="V58" s="183">
        <f t="shared" si="18"/>
        <v>39</v>
      </c>
      <c r="W58" s="184" t="s">
        <v>58</v>
      </c>
      <c r="X58" s="195" t="s">
        <v>341</v>
      </c>
      <c r="Y58" s="67">
        <v>153</v>
      </c>
      <c r="Z58" s="194">
        <f t="shared" si="6"/>
        <v>4.1121294380089771E-3</v>
      </c>
      <c r="AA58" s="129">
        <f t="shared" si="19"/>
        <v>0.79732308436584531</v>
      </c>
      <c r="AB58" s="45"/>
      <c r="AC58" s="23"/>
      <c r="AD58" s="23"/>
      <c r="AE58" s="23"/>
      <c r="AF58" s="23"/>
      <c r="AG58" s="23"/>
      <c r="AH58" s="23"/>
      <c r="AI58" s="23"/>
      <c r="AJ58" s="183">
        <f t="shared" si="22"/>
        <v>39</v>
      </c>
      <c r="AK58" s="184" t="s">
        <v>61</v>
      </c>
      <c r="AL58" s="195" t="s">
        <v>739</v>
      </c>
      <c r="AM58" s="67">
        <v>54</v>
      </c>
      <c r="AN58" s="194">
        <f t="shared" si="8"/>
        <v>3.2969045729287503E-3</v>
      </c>
      <c r="AO58" s="129">
        <f t="shared" si="23"/>
        <v>0.92447646376457682</v>
      </c>
      <c r="AP58" s="23"/>
      <c r="AQ58" s="183">
        <f t="shared" si="24"/>
        <v>39</v>
      </c>
      <c r="AR58" s="184" t="s">
        <v>64</v>
      </c>
      <c r="AS58" s="195" t="s">
        <v>1750</v>
      </c>
      <c r="AT58" s="67">
        <v>97</v>
      </c>
      <c r="AU58" s="194">
        <f t="shared" si="9"/>
        <v>3.4809445202038328E-3</v>
      </c>
      <c r="AV58" s="129">
        <f t="shared" si="25"/>
        <v>0.87195865929806948</v>
      </c>
      <c r="AW58" s="78"/>
      <c r="AX58" s="183">
        <f t="shared" si="26"/>
        <v>39</v>
      </c>
      <c r="AY58" s="184" t="s">
        <v>72</v>
      </c>
      <c r="AZ58" s="195" t="s">
        <v>194</v>
      </c>
      <c r="BA58" s="67">
        <v>383</v>
      </c>
      <c r="BB58" s="194">
        <f t="shared" si="10"/>
        <v>7.2826148960848814E-3</v>
      </c>
      <c r="BC58" s="129">
        <f t="shared" si="27"/>
        <v>0.64733509535852141</v>
      </c>
      <c r="BD58" s="23"/>
      <c r="BE58" s="183">
        <f t="shared" si="28"/>
        <v>39</v>
      </c>
      <c r="BF58" s="184" t="s">
        <v>56</v>
      </c>
      <c r="BG58" s="195" t="s">
        <v>489</v>
      </c>
      <c r="BH58" s="67">
        <v>101</v>
      </c>
      <c r="BI58" s="194">
        <f t="shared" si="11"/>
        <v>2.7004625544771528E-3</v>
      </c>
      <c r="BJ58" s="129">
        <f t="shared" si="29"/>
        <v>0.96462661426165097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83">
        <f t="shared" si="12"/>
        <v>40</v>
      </c>
      <c r="B59" s="184" t="s">
        <v>58</v>
      </c>
      <c r="C59" s="195" t="s">
        <v>1815</v>
      </c>
      <c r="D59" s="142">
        <v>1371</v>
      </c>
      <c r="E59" s="205">
        <f t="shared" si="3"/>
        <v>4.0277210619552219E-3</v>
      </c>
      <c r="F59" s="206">
        <f t="shared" si="13"/>
        <v>0.58137847357891392</v>
      </c>
      <c r="G59" s="23"/>
      <c r="H59" s="183">
        <f t="shared" si="14"/>
        <v>40</v>
      </c>
      <c r="I59" s="184" t="s">
        <v>52</v>
      </c>
      <c r="J59" s="195" t="s">
        <v>1757</v>
      </c>
      <c r="K59" s="67">
        <v>430</v>
      </c>
      <c r="L59" s="194">
        <f t="shared" si="4"/>
        <v>2.9269421622615051E-3</v>
      </c>
      <c r="M59" s="129">
        <f t="shared" si="15"/>
        <v>0.9207343221406159</v>
      </c>
      <c r="N59" s="23"/>
      <c r="O59" s="183">
        <f t="shared" si="16"/>
        <v>40</v>
      </c>
      <c r="P59" s="184" t="s">
        <v>917</v>
      </c>
      <c r="Q59" s="195" t="s">
        <v>552</v>
      </c>
      <c r="R59" s="67">
        <v>105</v>
      </c>
      <c r="S59" s="194">
        <f t="shared" si="5"/>
        <v>6.5942347547572697E-3</v>
      </c>
      <c r="T59" s="129">
        <f t="shared" si="17"/>
        <v>0.84268039942221928</v>
      </c>
      <c r="U59" s="45"/>
      <c r="V59" s="183">
        <f t="shared" si="18"/>
        <v>40</v>
      </c>
      <c r="W59" s="184" t="s">
        <v>58</v>
      </c>
      <c r="X59" s="195" t="s">
        <v>357</v>
      </c>
      <c r="Y59" s="67">
        <v>151</v>
      </c>
      <c r="Z59" s="194">
        <f t="shared" si="6"/>
        <v>4.0583761120219315E-3</v>
      </c>
      <c r="AA59" s="129">
        <f t="shared" si="19"/>
        <v>0.80138146047786729</v>
      </c>
      <c r="AB59" s="45"/>
      <c r="AC59" s="23"/>
      <c r="AD59" s="23"/>
      <c r="AE59" s="23"/>
      <c r="AF59" s="23"/>
      <c r="AG59" s="23"/>
      <c r="AH59" s="23"/>
      <c r="AI59" s="23"/>
      <c r="AJ59" s="183">
        <f t="shared" si="22"/>
        <v>40</v>
      </c>
      <c r="AK59" s="184" t="s">
        <v>61</v>
      </c>
      <c r="AL59" s="195" t="s">
        <v>692</v>
      </c>
      <c r="AM59" s="67">
        <v>52</v>
      </c>
      <c r="AN59" s="194">
        <f t="shared" si="8"/>
        <v>3.1747969961536111E-3</v>
      </c>
      <c r="AO59" s="129">
        <f t="shared" si="23"/>
        <v>0.92765126076073046</v>
      </c>
      <c r="AP59" s="23"/>
      <c r="AQ59" s="183">
        <f t="shared" si="24"/>
        <v>40</v>
      </c>
      <c r="AR59" s="184" t="s">
        <v>64</v>
      </c>
      <c r="AS59" s="195" t="s">
        <v>553</v>
      </c>
      <c r="AT59" s="67">
        <v>96</v>
      </c>
      <c r="AU59" s="194">
        <f t="shared" si="9"/>
        <v>3.4450584942223497E-3</v>
      </c>
      <c r="AV59" s="129">
        <f t="shared" si="25"/>
        <v>0.87540371779229187</v>
      </c>
      <c r="AW59" s="78"/>
      <c r="AX59" s="183">
        <f t="shared" si="26"/>
        <v>40</v>
      </c>
      <c r="AY59" s="184" t="s">
        <v>72</v>
      </c>
      <c r="AZ59" s="195" t="s">
        <v>214</v>
      </c>
      <c r="BA59" s="67">
        <v>373</v>
      </c>
      <c r="BB59" s="194">
        <f t="shared" si="10"/>
        <v>7.0924682930539442E-3</v>
      </c>
      <c r="BC59" s="129">
        <f t="shared" si="27"/>
        <v>0.65442756365157539</v>
      </c>
      <c r="BD59" s="23"/>
      <c r="BE59" s="183">
        <f t="shared" si="28"/>
        <v>40</v>
      </c>
      <c r="BF59" s="184" t="s">
        <v>56</v>
      </c>
      <c r="BG59" s="195" t="s">
        <v>444</v>
      </c>
      <c r="BH59" s="67">
        <v>98</v>
      </c>
      <c r="BI59" s="194">
        <f t="shared" si="11"/>
        <v>2.6202507954332772E-3</v>
      </c>
      <c r="BJ59" s="129">
        <f t="shared" si="29"/>
        <v>0.96724686505708424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83">
        <f t="shared" si="12"/>
        <v>41</v>
      </c>
      <c r="B60" s="184" t="s">
        <v>64</v>
      </c>
      <c r="C60" s="195" t="s">
        <v>102</v>
      </c>
      <c r="D60" s="142">
        <v>1325</v>
      </c>
      <c r="E60" s="205">
        <f t="shared" si="3"/>
        <v>3.8925823538225159E-3</v>
      </c>
      <c r="F60" s="206">
        <f t="shared" si="13"/>
        <v>0.58527105593273643</v>
      </c>
      <c r="G60" s="23"/>
      <c r="H60" s="183">
        <f t="shared" si="14"/>
        <v>41</v>
      </c>
      <c r="I60" s="184" t="s">
        <v>52</v>
      </c>
      <c r="J60" s="195" t="s">
        <v>1702</v>
      </c>
      <c r="K60" s="67">
        <v>419</v>
      </c>
      <c r="L60" s="194">
        <f t="shared" si="4"/>
        <v>2.8520668976455134E-3</v>
      </c>
      <c r="M60" s="129">
        <f t="shared" si="15"/>
        <v>0.9235863890382614</v>
      </c>
      <c r="N60" s="23"/>
      <c r="O60" s="183">
        <f t="shared" si="16"/>
        <v>41</v>
      </c>
      <c r="P60" s="184" t="s">
        <v>917</v>
      </c>
      <c r="Q60" s="195" t="s">
        <v>1719</v>
      </c>
      <c r="R60" s="67">
        <v>104</v>
      </c>
      <c r="S60" s="194">
        <f t="shared" si="5"/>
        <v>6.5314325189976766E-3</v>
      </c>
      <c r="T60" s="129">
        <f t="shared" si="17"/>
        <v>0.84921183194121697</v>
      </c>
      <c r="U60" s="45"/>
      <c r="V60" s="183">
        <f t="shared" si="18"/>
        <v>41</v>
      </c>
      <c r="W60" s="184" t="s">
        <v>58</v>
      </c>
      <c r="X60" s="195" t="s">
        <v>1769</v>
      </c>
      <c r="Y60" s="67">
        <v>147</v>
      </c>
      <c r="Z60" s="194">
        <f t="shared" si="6"/>
        <v>3.9508694600478402E-3</v>
      </c>
      <c r="AA60" s="129">
        <f t="shared" si="19"/>
        <v>0.80533232993791515</v>
      </c>
      <c r="AB60" s="45"/>
      <c r="AC60" s="23"/>
      <c r="AD60" s="23"/>
      <c r="AE60" s="23"/>
      <c r="AF60" s="23"/>
      <c r="AG60" s="23"/>
      <c r="AH60" s="23"/>
      <c r="AI60" s="23"/>
      <c r="AJ60" s="183">
        <f t="shared" si="22"/>
        <v>41</v>
      </c>
      <c r="AK60" s="184" t="s">
        <v>61</v>
      </c>
      <c r="AL60" s="195" t="s">
        <v>661</v>
      </c>
      <c r="AM60" s="67">
        <v>52</v>
      </c>
      <c r="AN60" s="194">
        <f t="shared" si="8"/>
        <v>3.1747969961536111E-3</v>
      </c>
      <c r="AO60" s="129">
        <f t="shared" si="23"/>
        <v>0.9308260577568841</v>
      </c>
      <c r="AP60" s="23"/>
      <c r="AQ60" s="183">
        <f t="shared" si="24"/>
        <v>41</v>
      </c>
      <c r="AR60" s="184" t="s">
        <v>64</v>
      </c>
      <c r="AS60" s="195" t="s">
        <v>485</v>
      </c>
      <c r="AT60" s="67">
        <v>92</v>
      </c>
      <c r="AU60" s="194">
        <f t="shared" si="9"/>
        <v>3.3015143902964186E-3</v>
      </c>
      <c r="AV60" s="129">
        <f t="shared" si="25"/>
        <v>0.87870523218258834</v>
      </c>
      <c r="AW60" s="78"/>
      <c r="AX60" s="183">
        <f t="shared" si="26"/>
        <v>41</v>
      </c>
      <c r="AY60" s="184" t="s">
        <v>72</v>
      </c>
      <c r="AZ60" s="195" t="s">
        <v>196</v>
      </c>
      <c r="BA60" s="67">
        <v>363</v>
      </c>
      <c r="BB60" s="194">
        <f t="shared" si="10"/>
        <v>6.9023216900230078E-3</v>
      </c>
      <c r="BC60" s="129">
        <f t="shared" si="27"/>
        <v>0.66132988534159842</v>
      </c>
      <c r="BD60" s="23"/>
      <c r="BE60" s="183">
        <f t="shared" si="28"/>
        <v>41</v>
      </c>
      <c r="BF60" s="184" t="s">
        <v>56</v>
      </c>
      <c r="BG60" s="195" t="s">
        <v>1614</v>
      </c>
      <c r="BH60" s="67">
        <v>96</v>
      </c>
      <c r="BI60" s="194">
        <f t="shared" si="11"/>
        <v>2.5667762894040266E-3</v>
      </c>
      <c r="BJ60" s="129">
        <f t="shared" si="29"/>
        <v>0.96981364134648829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83">
        <f t="shared" si="12"/>
        <v>42</v>
      </c>
      <c r="B61" s="184" t="s">
        <v>52</v>
      </c>
      <c r="C61" s="195" t="s">
        <v>104</v>
      </c>
      <c r="D61" s="142">
        <v>1298</v>
      </c>
      <c r="E61" s="205">
        <f t="shared" si="3"/>
        <v>3.813261807744623E-3</v>
      </c>
      <c r="F61" s="206">
        <f t="shared" si="13"/>
        <v>0.58908431774048109</v>
      </c>
      <c r="G61" s="23"/>
      <c r="H61" s="183">
        <f t="shared" si="14"/>
        <v>42</v>
      </c>
      <c r="I61" s="184" t="s">
        <v>52</v>
      </c>
      <c r="J61" s="195" t="s">
        <v>1543</v>
      </c>
      <c r="K61" s="67">
        <v>402</v>
      </c>
      <c r="L61" s="194">
        <f t="shared" si="4"/>
        <v>2.7363505796026166E-3</v>
      </c>
      <c r="M61" s="129">
        <f t="shared" si="15"/>
        <v>0.92632273961786404</v>
      </c>
      <c r="N61" s="23"/>
      <c r="O61" s="183">
        <f t="shared" si="16"/>
        <v>42</v>
      </c>
      <c r="P61" s="184" t="s">
        <v>917</v>
      </c>
      <c r="Q61" s="195" t="s">
        <v>464</v>
      </c>
      <c r="R61" s="67">
        <v>103</v>
      </c>
      <c r="S61" s="194">
        <f t="shared" si="5"/>
        <v>6.4686302832380835E-3</v>
      </c>
      <c r="T61" s="129">
        <f t="shared" si="17"/>
        <v>0.85568046222445504</v>
      </c>
      <c r="U61" s="45"/>
      <c r="V61" s="183">
        <f t="shared" si="18"/>
        <v>42</v>
      </c>
      <c r="W61" s="184" t="s">
        <v>58</v>
      </c>
      <c r="X61" s="195" t="s">
        <v>374</v>
      </c>
      <c r="Y61" s="67">
        <v>146</v>
      </c>
      <c r="Z61" s="194">
        <f t="shared" si="6"/>
        <v>3.9239927970543178E-3</v>
      </c>
      <c r="AA61" s="129">
        <f t="shared" si="19"/>
        <v>0.8092563227349695</v>
      </c>
      <c r="AB61" s="45"/>
      <c r="AC61" s="23"/>
      <c r="AD61" s="23"/>
      <c r="AE61" s="23"/>
      <c r="AF61" s="23"/>
      <c r="AG61" s="23"/>
      <c r="AH61" s="23"/>
      <c r="AI61" s="23"/>
      <c r="AJ61" s="183">
        <f t="shared" si="22"/>
        <v>42</v>
      </c>
      <c r="AK61" s="184" t="s">
        <v>61</v>
      </c>
      <c r="AL61" s="195" t="s">
        <v>1813</v>
      </c>
      <c r="AM61" s="67">
        <v>48</v>
      </c>
      <c r="AN61" s="194">
        <f t="shared" si="8"/>
        <v>2.9305818426033337E-3</v>
      </c>
      <c r="AO61" s="129">
        <f t="shared" si="23"/>
        <v>0.9337566395994874</v>
      </c>
      <c r="AP61" s="23"/>
      <c r="AQ61" s="183">
        <f t="shared" si="24"/>
        <v>42</v>
      </c>
      <c r="AR61" s="184" t="s">
        <v>64</v>
      </c>
      <c r="AS61" s="195" t="s">
        <v>468</v>
      </c>
      <c r="AT61" s="67">
        <v>91</v>
      </c>
      <c r="AU61" s="194">
        <f t="shared" si="9"/>
        <v>3.2656283643149359E-3</v>
      </c>
      <c r="AV61" s="129">
        <f t="shared" si="25"/>
        <v>0.88197086054690332</v>
      </c>
      <c r="AW61" s="78"/>
      <c r="AX61" s="183">
        <f t="shared" si="26"/>
        <v>42</v>
      </c>
      <c r="AY61" s="184" t="s">
        <v>72</v>
      </c>
      <c r="AZ61" s="195" t="s">
        <v>239</v>
      </c>
      <c r="BA61" s="67">
        <v>361</v>
      </c>
      <c r="BB61" s="194">
        <f t="shared" si="10"/>
        <v>6.8642923694168202E-3</v>
      </c>
      <c r="BC61" s="129">
        <f t="shared" si="27"/>
        <v>0.66819417771101519</v>
      </c>
      <c r="BD61" s="23"/>
      <c r="BE61" s="183">
        <f t="shared" si="28"/>
        <v>42</v>
      </c>
      <c r="BF61" s="184" t="s">
        <v>56</v>
      </c>
      <c r="BG61" s="195" t="s">
        <v>512</v>
      </c>
      <c r="BH61" s="67">
        <v>91</v>
      </c>
      <c r="BI61" s="194">
        <f t="shared" si="11"/>
        <v>2.4330900243309003E-3</v>
      </c>
      <c r="BJ61" s="129">
        <f t="shared" si="29"/>
        <v>0.97224673137081918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83">
        <f t="shared" si="12"/>
        <v>43</v>
      </c>
      <c r="B62" s="184" t="s">
        <v>56</v>
      </c>
      <c r="C62" s="195" t="s">
        <v>97</v>
      </c>
      <c r="D62" s="142">
        <v>1290</v>
      </c>
      <c r="E62" s="205">
        <f t="shared" si="3"/>
        <v>3.7897594237215437E-3</v>
      </c>
      <c r="F62" s="206">
        <f t="shared" si="13"/>
        <v>0.5928740771642026</v>
      </c>
      <c r="G62" s="23"/>
      <c r="H62" s="183">
        <f t="shared" si="14"/>
        <v>43</v>
      </c>
      <c r="I62" s="184" t="s">
        <v>52</v>
      </c>
      <c r="J62" s="195" t="s">
        <v>1755</v>
      </c>
      <c r="K62" s="67">
        <v>393</v>
      </c>
      <c r="L62" s="194">
        <f t="shared" si="4"/>
        <v>2.6750889994622594E-3</v>
      </c>
      <c r="M62" s="129">
        <f t="shared" si="15"/>
        <v>0.92899782861732627</v>
      </c>
      <c r="N62" s="23"/>
      <c r="O62" s="183">
        <f t="shared" si="16"/>
        <v>43</v>
      </c>
      <c r="P62" s="184" t="s">
        <v>917</v>
      </c>
      <c r="Q62" s="195" t="s">
        <v>461</v>
      </c>
      <c r="R62" s="67">
        <v>102</v>
      </c>
      <c r="S62" s="194">
        <f t="shared" si="5"/>
        <v>6.4058280474784905E-3</v>
      </c>
      <c r="T62" s="129">
        <f t="shared" si="17"/>
        <v>0.86208629027193351</v>
      </c>
      <c r="U62" s="45"/>
      <c r="V62" s="183">
        <f t="shared" si="18"/>
        <v>43</v>
      </c>
      <c r="W62" s="184" t="s">
        <v>58</v>
      </c>
      <c r="X62" s="195" t="s">
        <v>1652</v>
      </c>
      <c r="Y62" s="67">
        <v>139</v>
      </c>
      <c r="Z62" s="194">
        <f t="shared" si="6"/>
        <v>3.7358561560996589E-3</v>
      </c>
      <c r="AA62" s="129">
        <f t="shared" si="19"/>
        <v>0.81299217889106912</v>
      </c>
      <c r="AB62" s="45"/>
      <c r="AC62" s="23"/>
      <c r="AD62" s="23"/>
      <c r="AE62" s="23"/>
      <c r="AF62" s="23"/>
      <c r="AG62" s="23"/>
      <c r="AH62" s="23"/>
      <c r="AI62" s="23"/>
      <c r="AJ62" s="183">
        <f t="shared" si="22"/>
        <v>43</v>
      </c>
      <c r="AK62" s="184" t="s">
        <v>61</v>
      </c>
      <c r="AL62" s="195" t="s">
        <v>1542</v>
      </c>
      <c r="AM62" s="67">
        <v>47</v>
      </c>
      <c r="AN62" s="194">
        <f t="shared" si="8"/>
        <v>2.8695280542157639E-3</v>
      </c>
      <c r="AO62" s="129">
        <f t="shared" si="23"/>
        <v>0.93662616765370321</v>
      </c>
      <c r="AP62" s="23"/>
      <c r="AQ62" s="183">
        <f t="shared" si="24"/>
        <v>43</v>
      </c>
      <c r="AR62" s="184" t="s">
        <v>64</v>
      </c>
      <c r="AS62" s="195" t="s">
        <v>1589</v>
      </c>
      <c r="AT62" s="67">
        <v>91</v>
      </c>
      <c r="AU62" s="194">
        <f t="shared" si="9"/>
        <v>3.2656283643149359E-3</v>
      </c>
      <c r="AV62" s="129">
        <f t="shared" si="25"/>
        <v>0.88523648891121831</v>
      </c>
      <c r="AW62" s="78"/>
      <c r="AX62" s="183">
        <f t="shared" si="26"/>
        <v>43</v>
      </c>
      <c r="AY62" s="184" t="s">
        <v>72</v>
      </c>
      <c r="AZ62" s="195" t="s">
        <v>1536</v>
      </c>
      <c r="BA62" s="67">
        <v>349</v>
      </c>
      <c r="BB62" s="194">
        <f t="shared" si="10"/>
        <v>6.6361164457796962E-3</v>
      </c>
      <c r="BC62" s="129">
        <f t="shared" si="27"/>
        <v>0.67483029415679485</v>
      </c>
      <c r="BD62" s="23"/>
      <c r="BE62" s="183">
        <f t="shared" si="28"/>
        <v>43</v>
      </c>
      <c r="BF62" s="184" t="s">
        <v>56</v>
      </c>
      <c r="BG62" s="195" t="s">
        <v>451</v>
      </c>
      <c r="BH62" s="67">
        <v>90</v>
      </c>
      <c r="BI62" s="194">
        <f t="shared" si="11"/>
        <v>2.4063527713162748E-3</v>
      </c>
      <c r="BJ62" s="129">
        <f t="shared" si="29"/>
        <v>0.97465308414213547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83">
        <f t="shared" si="12"/>
        <v>44</v>
      </c>
      <c r="B63" s="184" t="s">
        <v>79</v>
      </c>
      <c r="C63" s="195" t="s">
        <v>1807</v>
      </c>
      <c r="D63" s="142">
        <v>1269</v>
      </c>
      <c r="E63" s="205">
        <f t="shared" si="3"/>
        <v>3.7280656656609604E-3</v>
      </c>
      <c r="F63" s="206">
        <f t="shared" si="13"/>
        <v>0.59660214282986357</v>
      </c>
      <c r="G63" s="23"/>
      <c r="H63" s="183">
        <f t="shared" si="14"/>
        <v>44</v>
      </c>
      <c r="I63" s="184" t="s">
        <v>52</v>
      </c>
      <c r="J63" s="195" t="s">
        <v>1503</v>
      </c>
      <c r="K63" s="67">
        <v>366</v>
      </c>
      <c r="L63" s="194">
        <f t="shared" si="4"/>
        <v>2.4913042590411884E-3</v>
      </c>
      <c r="M63" s="129">
        <f t="shared" si="15"/>
        <v>0.93148913287636748</v>
      </c>
      <c r="N63" s="23"/>
      <c r="O63" s="183">
        <f t="shared" si="16"/>
        <v>44</v>
      </c>
      <c r="P63" s="184" t="s">
        <v>917</v>
      </c>
      <c r="Q63" s="195" t="s">
        <v>427</v>
      </c>
      <c r="R63" s="67">
        <v>100</v>
      </c>
      <c r="S63" s="194">
        <f t="shared" si="5"/>
        <v>6.2802235759593043E-3</v>
      </c>
      <c r="T63" s="129">
        <f t="shared" si="17"/>
        <v>0.86836651384789276</v>
      </c>
      <c r="U63" s="45"/>
      <c r="V63" s="183">
        <f t="shared" si="18"/>
        <v>44</v>
      </c>
      <c r="W63" s="184" t="s">
        <v>58</v>
      </c>
      <c r="X63" s="195" t="s">
        <v>375</v>
      </c>
      <c r="Y63" s="67">
        <v>139</v>
      </c>
      <c r="Z63" s="194">
        <f t="shared" si="6"/>
        <v>3.7358561560996589E-3</v>
      </c>
      <c r="AA63" s="129">
        <f t="shared" si="19"/>
        <v>0.81672803504716873</v>
      </c>
      <c r="AB63" s="45"/>
      <c r="AC63" s="23"/>
      <c r="AD63" s="23"/>
      <c r="AE63" s="23"/>
      <c r="AF63" s="23"/>
      <c r="AG63" s="23"/>
      <c r="AH63" s="23"/>
      <c r="AI63" s="23"/>
      <c r="AJ63" s="183">
        <f t="shared" si="22"/>
        <v>44</v>
      </c>
      <c r="AK63" s="184" t="s">
        <v>61</v>
      </c>
      <c r="AL63" s="195" t="s">
        <v>1770</v>
      </c>
      <c r="AM63" s="67">
        <v>47</v>
      </c>
      <c r="AN63" s="194">
        <f t="shared" si="8"/>
        <v>2.8695280542157639E-3</v>
      </c>
      <c r="AO63" s="129">
        <f t="shared" si="23"/>
        <v>0.93949569570791902</v>
      </c>
      <c r="AP63" s="23"/>
      <c r="AQ63" s="183">
        <f t="shared" si="24"/>
        <v>44</v>
      </c>
      <c r="AR63" s="184" t="s">
        <v>64</v>
      </c>
      <c r="AS63" s="195" t="s">
        <v>454</v>
      </c>
      <c r="AT63" s="67">
        <v>87</v>
      </c>
      <c r="AU63" s="194">
        <f t="shared" si="9"/>
        <v>3.1220842603890044E-3</v>
      </c>
      <c r="AV63" s="129">
        <f t="shared" si="25"/>
        <v>0.88835857317160727</v>
      </c>
      <c r="AW63" s="78"/>
      <c r="AX63" s="183">
        <f t="shared" si="26"/>
        <v>44</v>
      </c>
      <c r="AY63" s="184" t="s">
        <v>72</v>
      </c>
      <c r="AZ63" s="195" t="s">
        <v>1578</v>
      </c>
      <c r="BA63" s="67">
        <v>343</v>
      </c>
      <c r="BB63" s="194">
        <f t="shared" si="10"/>
        <v>6.5220284839611342E-3</v>
      </c>
      <c r="BC63" s="129">
        <f t="shared" si="27"/>
        <v>0.68135232264075596</v>
      </c>
      <c r="BD63" s="23"/>
      <c r="BE63" s="183">
        <f t="shared" si="28"/>
        <v>44</v>
      </c>
      <c r="BF63" s="184" t="s">
        <v>56</v>
      </c>
      <c r="BG63" s="195" t="s">
        <v>1611</v>
      </c>
      <c r="BH63" s="67">
        <v>75</v>
      </c>
      <c r="BI63" s="194">
        <f t="shared" si="11"/>
        <v>2.0052939760968956E-3</v>
      </c>
      <c r="BJ63" s="129">
        <f t="shared" si="29"/>
        <v>0.97665837811823242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83">
        <f t="shared" si="12"/>
        <v>45</v>
      </c>
      <c r="B64" s="184" t="s">
        <v>64</v>
      </c>
      <c r="C64" s="195" t="s">
        <v>1634</v>
      </c>
      <c r="D64" s="142">
        <v>1251</v>
      </c>
      <c r="E64" s="205">
        <f t="shared" si="3"/>
        <v>3.6751853016090321E-3</v>
      </c>
      <c r="F64" s="206">
        <f t="shared" si="13"/>
        <v>0.60027732813147261</v>
      </c>
      <c r="G64" s="23"/>
      <c r="H64" s="183">
        <f t="shared" si="14"/>
        <v>45</v>
      </c>
      <c r="I64" s="184" t="s">
        <v>52</v>
      </c>
      <c r="J64" s="195" t="s">
        <v>266</v>
      </c>
      <c r="K64" s="67">
        <v>343</v>
      </c>
      <c r="L64" s="194">
        <f t="shared" si="4"/>
        <v>2.3347468875713866E-3</v>
      </c>
      <c r="M64" s="129">
        <f t="shared" si="15"/>
        <v>0.93382387976393888</v>
      </c>
      <c r="N64" s="23"/>
      <c r="O64" s="183">
        <f t="shared" si="16"/>
        <v>45</v>
      </c>
      <c r="P64" s="184" t="s">
        <v>917</v>
      </c>
      <c r="Q64" s="195" t="s">
        <v>514</v>
      </c>
      <c r="R64" s="67">
        <v>90</v>
      </c>
      <c r="S64" s="194">
        <f t="shared" si="5"/>
        <v>5.6522012183633733E-3</v>
      </c>
      <c r="T64" s="129">
        <f t="shared" si="17"/>
        <v>0.87401871506625617</v>
      </c>
      <c r="U64" s="45"/>
      <c r="V64" s="183">
        <f t="shared" si="18"/>
        <v>45</v>
      </c>
      <c r="W64" s="184" t="s">
        <v>58</v>
      </c>
      <c r="X64" s="195" t="s">
        <v>1582</v>
      </c>
      <c r="Y64" s="67">
        <v>136</v>
      </c>
      <c r="Z64" s="194">
        <f t="shared" si="6"/>
        <v>3.6552261671190904E-3</v>
      </c>
      <c r="AA64" s="129">
        <f t="shared" si="19"/>
        <v>0.82038326121428784</v>
      </c>
      <c r="AB64" s="45"/>
      <c r="AC64" s="23"/>
      <c r="AD64" s="23"/>
      <c r="AE64" s="23"/>
      <c r="AF64" s="23"/>
      <c r="AG64" s="23"/>
      <c r="AH64" s="23"/>
      <c r="AI64" s="23"/>
      <c r="AJ64" s="183">
        <f t="shared" si="22"/>
        <v>45</v>
      </c>
      <c r="AK64" s="184" t="s">
        <v>61</v>
      </c>
      <c r="AL64" s="195" t="s">
        <v>679</v>
      </c>
      <c r="AM64" s="67">
        <v>43</v>
      </c>
      <c r="AN64" s="194">
        <f t="shared" si="8"/>
        <v>2.6253129006654865E-3</v>
      </c>
      <c r="AO64" s="129">
        <f t="shared" si="23"/>
        <v>0.9421210086085845</v>
      </c>
      <c r="AP64" s="23"/>
      <c r="AQ64" s="183">
        <f t="shared" si="24"/>
        <v>45</v>
      </c>
      <c r="AR64" s="184" t="s">
        <v>64</v>
      </c>
      <c r="AS64" s="195" t="s">
        <v>544</v>
      </c>
      <c r="AT64" s="67">
        <v>87</v>
      </c>
      <c r="AU64" s="194">
        <f t="shared" si="9"/>
        <v>3.1220842603890044E-3</v>
      </c>
      <c r="AV64" s="129">
        <f t="shared" si="25"/>
        <v>0.89148065743199623</v>
      </c>
      <c r="AW64" s="78"/>
      <c r="AX64" s="183">
        <f t="shared" si="26"/>
        <v>45</v>
      </c>
      <c r="AY64" s="184" t="s">
        <v>72</v>
      </c>
      <c r="AZ64" s="195" t="s">
        <v>1486</v>
      </c>
      <c r="BA64" s="67">
        <v>334</v>
      </c>
      <c r="BB64" s="194">
        <f t="shared" si="10"/>
        <v>6.3508965412332908E-3</v>
      </c>
      <c r="BC64" s="129">
        <f t="shared" si="27"/>
        <v>0.68770321918198929</v>
      </c>
      <c r="BD64" s="23"/>
      <c r="BE64" s="183">
        <f t="shared" si="28"/>
        <v>45</v>
      </c>
      <c r="BF64" s="184" t="s">
        <v>56</v>
      </c>
      <c r="BG64" s="195" t="s">
        <v>1601</v>
      </c>
      <c r="BH64" s="67">
        <v>74</v>
      </c>
      <c r="BI64" s="194">
        <f t="shared" si="11"/>
        <v>1.9785567230822705E-3</v>
      </c>
      <c r="BJ64" s="129">
        <f t="shared" si="29"/>
        <v>0.97863693484131464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83">
        <f t="shared" si="12"/>
        <v>46</v>
      </c>
      <c r="B65" s="184" t="s">
        <v>58</v>
      </c>
      <c r="C65" s="195" t="s">
        <v>111</v>
      </c>
      <c r="D65" s="142">
        <v>1193</v>
      </c>
      <c r="E65" s="205">
        <f t="shared" si="3"/>
        <v>3.5047930174417069E-3</v>
      </c>
      <c r="F65" s="206">
        <f t="shared" si="13"/>
        <v>0.60378212114891427</v>
      </c>
      <c r="G65" s="23"/>
      <c r="H65" s="183">
        <f t="shared" si="14"/>
        <v>46</v>
      </c>
      <c r="I65" s="184" t="s">
        <v>52</v>
      </c>
      <c r="J65" s="195" t="s">
        <v>206</v>
      </c>
      <c r="K65" s="67">
        <v>335</v>
      </c>
      <c r="L65" s="194">
        <f t="shared" si="4"/>
        <v>2.2802921496688469E-3</v>
      </c>
      <c r="M65" s="129">
        <f t="shared" si="15"/>
        <v>0.93610417191360773</v>
      </c>
      <c r="N65" s="23"/>
      <c r="O65" s="183">
        <f t="shared" si="16"/>
        <v>46</v>
      </c>
      <c r="P65" s="184" t="s">
        <v>917</v>
      </c>
      <c r="Q65" s="195" t="s">
        <v>1561</v>
      </c>
      <c r="R65" s="67">
        <v>88</v>
      </c>
      <c r="S65" s="194">
        <f t="shared" si="5"/>
        <v>5.526596746844188E-3</v>
      </c>
      <c r="T65" s="129">
        <f t="shared" si="17"/>
        <v>0.87954531181310036</v>
      </c>
      <c r="U65" s="45"/>
      <c r="V65" s="183">
        <f t="shared" si="18"/>
        <v>46</v>
      </c>
      <c r="W65" s="184" t="s">
        <v>58</v>
      </c>
      <c r="X65" s="195" t="s">
        <v>1788</v>
      </c>
      <c r="Y65" s="67">
        <v>135</v>
      </c>
      <c r="Z65" s="194">
        <f t="shared" si="6"/>
        <v>3.6283495041255676E-3</v>
      </c>
      <c r="AA65" s="129">
        <f t="shared" si="19"/>
        <v>0.82401161071841345</v>
      </c>
      <c r="AB65" s="45"/>
      <c r="AC65" s="23"/>
      <c r="AD65" s="23"/>
      <c r="AE65" s="23"/>
      <c r="AF65" s="23"/>
      <c r="AG65" s="23"/>
      <c r="AH65" s="23"/>
      <c r="AI65" s="23"/>
      <c r="AJ65" s="183">
        <f t="shared" si="22"/>
        <v>46</v>
      </c>
      <c r="AK65" s="184" t="s">
        <v>61</v>
      </c>
      <c r="AL65" s="195" t="s">
        <v>704</v>
      </c>
      <c r="AM65" s="67">
        <v>43</v>
      </c>
      <c r="AN65" s="194">
        <f t="shared" si="8"/>
        <v>2.6253129006654865E-3</v>
      </c>
      <c r="AO65" s="129">
        <f t="shared" si="23"/>
        <v>0.94474632150924998</v>
      </c>
      <c r="AP65" s="23"/>
      <c r="AQ65" s="183">
        <f t="shared" si="24"/>
        <v>46</v>
      </c>
      <c r="AR65" s="184" t="s">
        <v>64</v>
      </c>
      <c r="AS65" s="195" t="s">
        <v>1591</v>
      </c>
      <c r="AT65" s="67">
        <v>85</v>
      </c>
      <c r="AU65" s="194">
        <f t="shared" si="9"/>
        <v>3.0503122084260389E-3</v>
      </c>
      <c r="AV65" s="129">
        <f t="shared" si="25"/>
        <v>0.89453096964042222</v>
      </c>
      <c r="AW65" s="78"/>
      <c r="AX65" s="183">
        <f t="shared" si="26"/>
        <v>46</v>
      </c>
      <c r="AY65" s="184" t="s">
        <v>72</v>
      </c>
      <c r="AZ65" s="195" t="s">
        <v>1673</v>
      </c>
      <c r="BA65" s="67">
        <v>332</v>
      </c>
      <c r="BB65" s="194">
        <f t="shared" si="10"/>
        <v>6.3128672206271032E-3</v>
      </c>
      <c r="BC65" s="129">
        <f t="shared" si="27"/>
        <v>0.69401608640261636</v>
      </c>
      <c r="BD65" s="23"/>
      <c r="BE65" s="183">
        <f t="shared" si="28"/>
        <v>46</v>
      </c>
      <c r="BF65" s="184" t="s">
        <v>56</v>
      </c>
      <c r="BG65" s="195" t="s">
        <v>626</v>
      </c>
      <c r="BH65" s="67">
        <v>72</v>
      </c>
      <c r="BI65" s="194">
        <f t="shared" si="11"/>
        <v>1.9250822170530199E-3</v>
      </c>
      <c r="BJ65" s="129">
        <f t="shared" si="29"/>
        <v>0.98056201705836765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83">
        <f t="shared" si="12"/>
        <v>47</v>
      </c>
      <c r="B66" s="184" t="s">
        <v>917</v>
      </c>
      <c r="C66" s="195" t="s">
        <v>99</v>
      </c>
      <c r="D66" s="142">
        <v>1146</v>
      </c>
      <c r="E66" s="205">
        <f t="shared" si="3"/>
        <v>3.3667165113061156E-3</v>
      </c>
      <c r="F66" s="206">
        <f t="shared" si="13"/>
        <v>0.60714883766022043</v>
      </c>
      <c r="G66" s="23"/>
      <c r="H66" s="183">
        <f t="shared" si="14"/>
        <v>47</v>
      </c>
      <c r="I66" s="184" t="s">
        <v>52</v>
      </c>
      <c r="J66" s="195" t="s">
        <v>212</v>
      </c>
      <c r="K66" s="67">
        <v>314</v>
      </c>
      <c r="L66" s="194">
        <f t="shared" si="4"/>
        <v>2.1373484626746805E-3</v>
      </c>
      <c r="M66" s="129">
        <f t="shared" si="15"/>
        <v>0.93824152037628239</v>
      </c>
      <c r="N66" s="23"/>
      <c r="O66" s="183">
        <f t="shared" si="16"/>
        <v>47</v>
      </c>
      <c r="P66" s="184" t="s">
        <v>917</v>
      </c>
      <c r="Q66" s="195" t="s">
        <v>516</v>
      </c>
      <c r="R66" s="67">
        <v>85</v>
      </c>
      <c r="S66" s="194">
        <f t="shared" si="5"/>
        <v>5.3381900395654087E-3</v>
      </c>
      <c r="T66" s="129">
        <f t="shared" si="17"/>
        <v>0.88488350185266573</v>
      </c>
      <c r="U66" s="45"/>
      <c r="V66" s="183">
        <f t="shared" si="18"/>
        <v>47</v>
      </c>
      <c r="W66" s="184" t="s">
        <v>58</v>
      </c>
      <c r="X66" s="195" t="s">
        <v>335</v>
      </c>
      <c r="Y66" s="67">
        <v>131</v>
      </c>
      <c r="Z66" s="194">
        <f t="shared" si="6"/>
        <v>3.5208428521514767E-3</v>
      </c>
      <c r="AA66" s="129">
        <f t="shared" si="19"/>
        <v>0.82753245357056493</v>
      </c>
      <c r="AB66" s="45"/>
      <c r="AC66" s="23"/>
      <c r="AD66" s="23"/>
      <c r="AE66" s="23"/>
      <c r="AF66" s="23"/>
      <c r="AG66" s="23"/>
      <c r="AH66" s="23"/>
      <c r="AI66" s="23"/>
      <c r="AJ66" s="183">
        <f t="shared" si="22"/>
        <v>47</v>
      </c>
      <c r="AK66" s="184" t="s">
        <v>61</v>
      </c>
      <c r="AL66" s="195" t="s">
        <v>810</v>
      </c>
      <c r="AM66" s="67">
        <v>40</v>
      </c>
      <c r="AN66" s="194">
        <f t="shared" si="8"/>
        <v>2.442151535502778E-3</v>
      </c>
      <c r="AO66" s="129">
        <f t="shared" si="23"/>
        <v>0.94718847304475273</v>
      </c>
      <c r="AP66" s="23"/>
      <c r="AQ66" s="183">
        <f t="shared" si="24"/>
        <v>47</v>
      </c>
      <c r="AR66" s="184" t="s">
        <v>64</v>
      </c>
      <c r="AS66" s="195" t="s">
        <v>1775</v>
      </c>
      <c r="AT66" s="67">
        <v>85</v>
      </c>
      <c r="AU66" s="194">
        <f t="shared" si="9"/>
        <v>3.0503122084260389E-3</v>
      </c>
      <c r="AV66" s="129">
        <f t="shared" si="25"/>
        <v>0.89758128184884822</v>
      </c>
      <c r="AW66" s="78"/>
      <c r="AX66" s="183">
        <f t="shared" si="26"/>
        <v>47</v>
      </c>
      <c r="AY66" s="184" t="s">
        <v>72</v>
      </c>
      <c r="AZ66" s="195" t="s">
        <v>254</v>
      </c>
      <c r="BA66" s="67">
        <v>309</v>
      </c>
      <c r="BB66" s="194">
        <f t="shared" si="10"/>
        <v>5.875530033655949E-3</v>
      </c>
      <c r="BC66" s="129">
        <f t="shared" si="27"/>
        <v>0.69989161643627229</v>
      </c>
      <c r="BD66" s="23"/>
      <c r="BE66" s="183">
        <f t="shared" si="28"/>
        <v>47</v>
      </c>
      <c r="BF66" s="184" t="s">
        <v>56</v>
      </c>
      <c r="BG66" s="195" t="s">
        <v>482</v>
      </c>
      <c r="BH66" s="67">
        <v>65</v>
      </c>
      <c r="BI66" s="194">
        <f t="shared" si="11"/>
        <v>1.7379214459506431E-3</v>
      </c>
      <c r="BJ66" s="129">
        <f t="shared" si="29"/>
        <v>0.98229993850431829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83">
        <f t="shared" si="12"/>
        <v>48</v>
      </c>
      <c r="B67" s="184" t="s">
        <v>52</v>
      </c>
      <c r="C67" s="195" t="s">
        <v>115</v>
      </c>
      <c r="D67" s="142">
        <v>1128</v>
      </c>
      <c r="E67" s="205">
        <f t="shared" si="3"/>
        <v>3.3138361472541873E-3</v>
      </c>
      <c r="F67" s="206">
        <f t="shared" si="13"/>
        <v>0.61046267380747465</v>
      </c>
      <c r="G67" s="23"/>
      <c r="H67" s="183">
        <f t="shared" si="14"/>
        <v>48</v>
      </c>
      <c r="I67" s="184" t="s">
        <v>52</v>
      </c>
      <c r="J67" s="195" t="s">
        <v>1646</v>
      </c>
      <c r="K67" s="67">
        <v>280</v>
      </c>
      <c r="L67" s="194">
        <f t="shared" si="4"/>
        <v>1.9059158265888872E-3</v>
      </c>
      <c r="M67" s="129">
        <f t="shared" si="15"/>
        <v>0.94014743620287122</v>
      </c>
      <c r="N67" s="23"/>
      <c r="O67" s="183">
        <f t="shared" si="16"/>
        <v>48</v>
      </c>
      <c r="P67" s="184" t="s">
        <v>917</v>
      </c>
      <c r="Q67" s="195" t="s">
        <v>439</v>
      </c>
      <c r="R67" s="67">
        <v>85</v>
      </c>
      <c r="S67" s="194">
        <f t="shared" si="5"/>
        <v>5.3381900395654087E-3</v>
      </c>
      <c r="T67" s="129">
        <f t="shared" si="17"/>
        <v>0.8902216918922311</v>
      </c>
      <c r="U67" s="45"/>
      <c r="V67" s="183">
        <f t="shared" si="18"/>
        <v>48</v>
      </c>
      <c r="W67" s="184" t="s">
        <v>58</v>
      </c>
      <c r="X67" s="195" t="s">
        <v>388</v>
      </c>
      <c r="Y67" s="67">
        <v>131</v>
      </c>
      <c r="Z67" s="194">
        <f t="shared" si="6"/>
        <v>3.5208428521514767E-3</v>
      </c>
      <c r="AA67" s="129">
        <f t="shared" si="19"/>
        <v>0.83105329642271641</v>
      </c>
      <c r="AB67" s="45"/>
      <c r="AC67" s="23"/>
      <c r="AD67" s="23"/>
      <c r="AE67" s="23"/>
      <c r="AF67" s="23"/>
      <c r="AG67" s="23"/>
      <c r="AH67" s="23"/>
      <c r="AI67" s="23"/>
      <c r="AJ67" s="183">
        <f t="shared" si="22"/>
        <v>48</v>
      </c>
      <c r="AK67" s="184" t="s">
        <v>61</v>
      </c>
      <c r="AL67" s="195" t="s">
        <v>618</v>
      </c>
      <c r="AM67" s="67">
        <v>39</v>
      </c>
      <c r="AN67" s="194">
        <f t="shared" si="8"/>
        <v>2.3810977471152087E-3</v>
      </c>
      <c r="AO67" s="129">
        <f t="shared" si="23"/>
        <v>0.94956957079186799</v>
      </c>
      <c r="AP67" s="23"/>
      <c r="AQ67" s="189">
        <f t="shared" si="24"/>
        <v>48</v>
      </c>
      <c r="AR67" s="190" t="s">
        <v>64</v>
      </c>
      <c r="AS67" s="212" t="s">
        <v>1567</v>
      </c>
      <c r="AT67" s="233">
        <v>83</v>
      </c>
      <c r="AU67" s="200">
        <f t="shared" si="9"/>
        <v>2.9785401564630734E-3</v>
      </c>
      <c r="AV67" s="201">
        <f t="shared" si="25"/>
        <v>0.90055982200531126</v>
      </c>
      <c r="AW67" s="78"/>
      <c r="AX67" s="187">
        <f t="shared" si="26"/>
        <v>48</v>
      </c>
      <c r="AY67" s="188" t="s">
        <v>72</v>
      </c>
      <c r="AZ67" s="209" t="s">
        <v>222</v>
      </c>
      <c r="BA67" s="230">
        <v>303</v>
      </c>
      <c r="BB67" s="198">
        <f t="shared" si="10"/>
        <v>5.761442071837387E-3</v>
      </c>
      <c r="BC67" s="199">
        <f t="shared" si="27"/>
        <v>0.70565305850810967</v>
      </c>
      <c r="BD67" s="23"/>
      <c r="BE67" s="183">
        <f t="shared" si="28"/>
        <v>48</v>
      </c>
      <c r="BF67" s="184" t="s">
        <v>56</v>
      </c>
      <c r="BG67" s="195" t="s">
        <v>1602</v>
      </c>
      <c r="BH67" s="67">
        <v>58</v>
      </c>
      <c r="BI67" s="194">
        <f t="shared" si="11"/>
        <v>1.550760674848266E-3</v>
      </c>
      <c r="BJ67" s="129">
        <f t="shared" si="29"/>
        <v>0.98385069917916657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83">
        <f t="shared" si="12"/>
        <v>49</v>
      </c>
      <c r="B68" s="184" t="s">
        <v>52</v>
      </c>
      <c r="C68" s="195" t="s">
        <v>1672</v>
      </c>
      <c r="D68" s="142">
        <v>1116</v>
      </c>
      <c r="E68" s="205">
        <f t="shared" si="3"/>
        <v>3.2785825712195681E-3</v>
      </c>
      <c r="F68" s="206">
        <f t="shared" si="13"/>
        <v>0.61374125637869426</v>
      </c>
      <c r="G68" s="23"/>
      <c r="H68" s="183">
        <f t="shared" si="14"/>
        <v>49</v>
      </c>
      <c r="I68" s="184" t="s">
        <v>52</v>
      </c>
      <c r="J68" s="195" t="s">
        <v>278</v>
      </c>
      <c r="K68" s="67">
        <v>280</v>
      </c>
      <c r="L68" s="194">
        <f t="shared" si="4"/>
        <v>1.9059158265888872E-3</v>
      </c>
      <c r="M68" s="129">
        <f t="shared" si="15"/>
        <v>0.94205335202946006</v>
      </c>
      <c r="N68" s="23"/>
      <c r="O68" s="183">
        <f t="shared" si="16"/>
        <v>49</v>
      </c>
      <c r="P68" s="184" t="s">
        <v>917</v>
      </c>
      <c r="Q68" s="195" t="s">
        <v>1491</v>
      </c>
      <c r="R68" s="67">
        <v>81</v>
      </c>
      <c r="S68" s="194">
        <f t="shared" si="5"/>
        <v>5.0869810965270363E-3</v>
      </c>
      <c r="T68" s="129">
        <f t="shared" si="17"/>
        <v>0.89530867298875816</v>
      </c>
      <c r="U68" s="45"/>
      <c r="V68" s="183">
        <f t="shared" si="18"/>
        <v>49</v>
      </c>
      <c r="W68" s="184" t="s">
        <v>58</v>
      </c>
      <c r="X68" s="195" t="s">
        <v>1492</v>
      </c>
      <c r="Y68" s="67">
        <v>130</v>
      </c>
      <c r="Z68" s="194">
        <f t="shared" si="6"/>
        <v>3.4939661891579543E-3</v>
      </c>
      <c r="AA68" s="129">
        <f t="shared" si="19"/>
        <v>0.8345472626118744</v>
      </c>
      <c r="AB68" s="45"/>
      <c r="AC68" s="23"/>
      <c r="AD68" s="23"/>
      <c r="AE68" s="23"/>
      <c r="AF68" s="23"/>
      <c r="AG68" s="23"/>
      <c r="AH68" s="23"/>
      <c r="AI68" s="23"/>
      <c r="AJ68" s="183">
        <f t="shared" si="22"/>
        <v>49</v>
      </c>
      <c r="AK68" s="184" t="s">
        <v>61</v>
      </c>
      <c r="AL68" s="195" t="s">
        <v>691</v>
      </c>
      <c r="AM68" s="67">
        <v>38</v>
      </c>
      <c r="AN68" s="194">
        <f t="shared" si="8"/>
        <v>2.3200439587276389E-3</v>
      </c>
      <c r="AO68" s="129">
        <f t="shared" si="23"/>
        <v>0.95188961475059564</v>
      </c>
      <c r="AP68" s="23"/>
      <c r="AQ68" s="183">
        <f t="shared" si="24"/>
        <v>49</v>
      </c>
      <c r="AR68" s="184" t="s">
        <v>64</v>
      </c>
      <c r="AS68" s="195" t="s">
        <v>1703</v>
      </c>
      <c r="AT68" s="67">
        <v>80</v>
      </c>
      <c r="AU68" s="194">
        <f t="shared" si="9"/>
        <v>2.8708820785186247E-3</v>
      </c>
      <c r="AV68" s="129">
        <f t="shared" si="25"/>
        <v>0.90343070408382986</v>
      </c>
      <c r="AW68" s="78"/>
      <c r="AX68" s="183">
        <f t="shared" si="26"/>
        <v>49</v>
      </c>
      <c r="AY68" s="184" t="s">
        <v>72</v>
      </c>
      <c r="AZ68" s="195" t="s">
        <v>236</v>
      </c>
      <c r="BA68" s="67">
        <v>303</v>
      </c>
      <c r="BB68" s="194">
        <f t="shared" si="10"/>
        <v>5.761442071837387E-3</v>
      </c>
      <c r="BC68" s="129">
        <f t="shared" si="27"/>
        <v>0.71141450057994704</v>
      </c>
      <c r="BD68" s="23"/>
      <c r="BE68" s="183">
        <f t="shared" si="28"/>
        <v>49</v>
      </c>
      <c r="BF68" s="184" t="s">
        <v>56</v>
      </c>
      <c r="BG68" s="195" t="s">
        <v>1731</v>
      </c>
      <c r="BH68" s="67">
        <v>56</v>
      </c>
      <c r="BI68" s="194">
        <f t="shared" si="11"/>
        <v>1.4972861688190156E-3</v>
      </c>
      <c r="BJ68" s="129">
        <f t="shared" si="29"/>
        <v>0.98534798534798562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83">
        <f t="shared" si="12"/>
        <v>50</v>
      </c>
      <c r="B69" s="184" t="s">
        <v>64</v>
      </c>
      <c r="C69" s="195" t="s">
        <v>113</v>
      </c>
      <c r="D69" s="142">
        <v>1114</v>
      </c>
      <c r="E69" s="205">
        <f t="shared" si="3"/>
        <v>3.2727069752137984E-3</v>
      </c>
      <c r="F69" s="206">
        <f t="shared" si="13"/>
        <v>0.61701396335390801</v>
      </c>
      <c r="G69" s="23"/>
      <c r="H69" s="183">
        <f t="shared" si="14"/>
        <v>50</v>
      </c>
      <c r="I69" s="184" t="s">
        <v>52</v>
      </c>
      <c r="J69" s="195" t="s">
        <v>1671</v>
      </c>
      <c r="K69" s="67">
        <v>265</v>
      </c>
      <c r="L69" s="194">
        <f t="shared" si="4"/>
        <v>1.8038131930216254E-3</v>
      </c>
      <c r="M69" s="129">
        <f t="shared" si="15"/>
        <v>0.94385716522248164</v>
      </c>
      <c r="N69" s="23"/>
      <c r="O69" s="189">
        <f t="shared" si="16"/>
        <v>50</v>
      </c>
      <c r="P69" s="190" t="s">
        <v>917</v>
      </c>
      <c r="Q69" s="212" t="s">
        <v>1571</v>
      </c>
      <c r="R69" s="233">
        <v>80</v>
      </c>
      <c r="S69" s="200">
        <f t="shared" si="5"/>
        <v>5.0241788607674432E-3</v>
      </c>
      <c r="T69" s="201">
        <f t="shared" si="17"/>
        <v>0.90033285184952561</v>
      </c>
      <c r="U69" s="45"/>
      <c r="V69" s="183">
        <f t="shared" si="18"/>
        <v>50</v>
      </c>
      <c r="W69" s="184" t="s">
        <v>58</v>
      </c>
      <c r="X69" s="195" t="s">
        <v>412</v>
      </c>
      <c r="Y69" s="67">
        <v>126</v>
      </c>
      <c r="Z69" s="194">
        <f t="shared" si="6"/>
        <v>3.3864595371838634E-3</v>
      </c>
      <c r="AA69" s="129">
        <f t="shared" si="19"/>
        <v>0.83793372214905826</v>
      </c>
      <c r="AB69" s="45"/>
      <c r="AC69" s="23"/>
      <c r="AD69" s="23"/>
      <c r="AE69" s="23"/>
      <c r="AF69" s="23"/>
      <c r="AG69" s="23"/>
      <c r="AH69" s="23"/>
      <c r="AI69" s="23"/>
      <c r="AJ69" s="183">
        <f t="shared" si="22"/>
        <v>50</v>
      </c>
      <c r="AK69" s="184" t="s">
        <v>61</v>
      </c>
      <c r="AL69" s="195" t="s">
        <v>809</v>
      </c>
      <c r="AM69" s="67">
        <v>35</v>
      </c>
      <c r="AN69" s="194">
        <f t="shared" si="8"/>
        <v>2.1368825935649308E-3</v>
      </c>
      <c r="AO69" s="129">
        <f t="shared" si="23"/>
        <v>0.95402649734416056</v>
      </c>
      <c r="AP69" s="23"/>
      <c r="AQ69" s="183">
        <f t="shared" si="24"/>
        <v>50</v>
      </c>
      <c r="AR69" s="184" t="s">
        <v>64</v>
      </c>
      <c r="AS69" s="195" t="s">
        <v>538</v>
      </c>
      <c r="AT69" s="67">
        <v>79</v>
      </c>
      <c r="AU69" s="194">
        <f t="shared" si="9"/>
        <v>2.834996052537142E-3</v>
      </c>
      <c r="AV69" s="129">
        <f t="shared" si="25"/>
        <v>0.90626570013636698</v>
      </c>
      <c r="AW69" s="78"/>
      <c r="AX69" s="183">
        <f t="shared" si="26"/>
        <v>50</v>
      </c>
      <c r="AY69" s="184" t="s">
        <v>72</v>
      </c>
      <c r="AZ69" s="195" t="s">
        <v>1551</v>
      </c>
      <c r="BA69" s="67">
        <v>302</v>
      </c>
      <c r="BB69" s="194">
        <f t="shared" si="10"/>
        <v>5.7424274115342932E-3</v>
      </c>
      <c r="BC69" s="129">
        <f t="shared" si="27"/>
        <v>0.71715692799148134</v>
      </c>
      <c r="BD69" s="23"/>
      <c r="BE69" s="183">
        <f t="shared" si="28"/>
        <v>50</v>
      </c>
      <c r="BF69" s="184" t="s">
        <v>56</v>
      </c>
      <c r="BG69" s="195" t="s">
        <v>664</v>
      </c>
      <c r="BH69" s="67">
        <v>55</v>
      </c>
      <c r="BI69" s="194">
        <f t="shared" si="11"/>
        <v>1.4705489158043903E-3</v>
      </c>
      <c r="BJ69" s="129">
        <f t="shared" si="29"/>
        <v>0.98681853426378996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83">
        <f t="shared" si="12"/>
        <v>51</v>
      </c>
      <c r="B70" s="184" t="s">
        <v>61</v>
      </c>
      <c r="C70" s="195" t="s">
        <v>1626</v>
      </c>
      <c r="D70" s="142">
        <v>1090</v>
      </c>
      <c r="E70" s="205">
        <f t="shared" si="3"/>
        <v>3.2021998231445601E-3</v>
      </c>
      <c r="F70" s="206">
        <f t="shared" si="13"/>
        <v>0.62021616317705253</v>
      </c>
      <c r="G70" s="23"/>
      <c r="H70" s="183">
        <f t="shared" si="14"/>
        <v>51</v>
      </c>
      <c r="I70" s="184" t="s">
        <v>52</v>
      </c>
      <c r="J70" s="195" t="s">
        <v>1780</v>
      </c>
      <c r="K70" s="67">
        <v>256</v>
      </c>
      <c r="L70" s="194">
        <f t="shared" si="4"/>
        <v>1.7425516128812683E-3</v>
      </c>
      <c r="M70" s="129">
        <f t="shared" si="15"/>
        <v>0.94559971683536292</v>
      </c>
      <c r="N70" s="23"/>
      <c r="O70" s="183">
        <f t="shared" si="16"/>
        <v>51</v>
      </c>
      <c r="P70" s="184" t="s">
        <v>917</v>
      </c>
      <c r="Q70" s="195" t="s">
        <v>573</v>
      </c>
      <c r="R70" s="67">
        <v>76</v>
      </c>
      <c r="S70" s="194">
        <f t="shared" si="5"/>
        <v>4.7729699177290709E-3</v>
      </c>
      <c r="T70" s="129">
        <f t="shared" si="17"/>
        <v>0.90510582176725463</v>
      </c>
      <c r="U70" s="45"/>
      <c r="V70" s="183">
        <f t="shared" si="18"/>
        <v>51</v>
      </c>
      <c r="W70" s="184" t="s">
        <v>58</v>
      </c>
      <c r="X70" s="195" t="s">
        <v>396</v>
      </c>
      <c r="Y70" s="67">
        <v>118</v>
      </c>
      <c r="Z70" s="194">
        <f t="shared" si="6"/>
        <v>3.1714462332356813E-3</v>
      </c>
      <c r="AA70" s="129">
        <f t="shared" si="19"/>
        <v>0.84110516838229399</v>
      </c>
      <c r="AB70" s="45"/>
      <c r="AC70" s="23"/>
      <c r="AD70" s="23"/>
      <c r="AE70" s="23"/>
      <c r="AF70" s="23"/>
      <c r="AG70" s="23"/>
      <c r="AH70" s="23"/>
      <c r="AI70" s="23"/>
      <c r="AJ70" s="183">
        <f t="shared" si="22"/>
        <v>51</v>
      </c>
      <c r="AK70" s="184" t="s">
        <v>61</v>
      </c>
      <c r="AL70" s="195" t="s">
        <v>838</v>
      </c>
      <c r="AM70" s="67">
        <v>35</v>
      </c>
      <c r="AN70" s="194">
        <f t="shared" si="8"/>
        <v>2.1368825935649308E-3</v>
      </c>
      <c r="AO70" s="129">
        <f t="shared" si="23"/>
        <v>0.95616337993772549</v>
      </c>
      <c r="AP70" s="23"/>
      <c r="AQ70" s="183">
        <f t="shared" si="24"/>
        <v>51</v>
      </c>
      <c r="AR70" s="184" t="s">
        <v>64</v>
      </c>
      <c r="AS70" s="195" t="s">
        <v>551</v>
      </c>
      <c r="AT70" s="67">
        <v>77</v>
      </c>
      <c r="AU70" s="194">
        <f t="shared" si="9"/>
        <v>2.7632240005741764E-3</v>
      </c>
      <c r="AV70" s="129">
        <f t="shared" si="25"/>
        <v>0.90902892413694114</v>
      </c>
      <c r="AW70" s="78"/>
      <c r="AX70" s="183">
        <f t="shared" si="26"/>
        <v>51</v>
      </c>
      <c r="AY70" s="184" t="s">
        <v>72</v>
      </c>
      <c r="AZ70" s="195" t="s">
        <v>1598</v>
      </c>
      <c r="BA70" s="67">
        <v>297</v>
      </c>
      <c r="BB70" s="194">
        <f t="shared" si="10"/>
        <v>5.6473541100188242E-3</v>
      </c>
      <c r="BC70" s="129">
        <f t="shared" si="27"/>
        <v>0.72280428210150016</v>
      </c>
      <c r="BD70" s="23"/>
      <c r="BE70" s="183">
        <f t="shared" si="28"/>
        <v>51</v>
      </c>
      <c r="BF70" s="184" t="s">
        <v>56</v>
      </c>
      <c r="BG70" s="195" t="s">
        <v>681</v>
      </c>
      <c r="BH70" s="67">
        <v>54</v>
      </c>
      <c r="BI70" s="194">
        <f t="shared" si="11"/>
        <v>1.4438116627897651E-3</v>
      </c>
      <c r="BJ70" s="129">
        <f t="shared" si="29"/>
        <v>0.98826234592657969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83">
        <f t="shared" si="12"/>
        <v>52</v>
      </c>
      <c r="B71" s="184" t="s">
        <v>72</v>
      </c>
      <c r="C71" s="195" t="s">
        <v>1777</v>
      </c>
      <c r="D71" s="142">
        <v>1077</v>
      </c>
      <c r="E71" s="205">
        <f t="shared" si="3"/>
        <v>3.1640084491070565E-3</v>
      </c>
      <c r="F71" s="206">
        <f t="shared" si="13"/>
        <v>0.62338017162615955</v>
      </c>
      <c r="G71" s="23"/>
      <c r="H71" s="183">
        <f t="shared" si="14"/>
        <v>52</v>
      </c>
      <c r="I71" s="184" t="s">
        <v>52</v>
      </c>
      <c r="J71" s="195" t="s">
        <v>260</v>
      </c>
      <c r="K71" s="67">
        <v>252</v>
      </c>
      <c r="L71" s="194">
        <f t="shared" si="4"/>
        <v>1.7153242439299984E-3</v>
      </c>
      <c r="M71" s="129">
        <f t="shared" si="15"/>
        <v>0.94731504107929287</v>
      </c>
      <c r="N71" s="23"/>
      <c r="O71" s="183">
        <f t="shared" si="16"/>
        <v>52</v>
      </c>
      <c r="P71" s="184" t="s">
        <v>917</v>
      </c>
      <c r="Q71" s="195" t="s">
        <v>614</v>
      </c>
      <c r="R71" s="67">
        <v>75</v>
      </c>
      <c r="S71" s="194">
        <f t="shared" si="5"/>
        <v>4.7101676819694778E-3</v>
      </c>
      <c r="T71" s="129">
        <f t="shared" si="17"/>
        <v>0.90981598944922415</v>
      </c>
      <c r="U71" s="45"/>
      <c r="V71" s="183">
        <f t="shared" si="18"/>
        <v>52</v>
      </c>
      <c r="W71" s="184" t="s">
        <v>58</v>
      </c>
      <c r="X71" s="195" t="s">
        <v>1733</v>
      </c>
      <c r="Y71" s="67">
        <v>115</v>
      </c>
      <c r="Z71" s="194">
        <f t="shared" si="6"/>
        <v>3.0908162442551132E-3</v>
      </c>
      <c r="AA71" s="129">
        <f t="shared" si="19"/>
        <v>0.8441959846265491</v>
      </c>
      <c r="AB71" s="45"/>
      <c r="AC71" s="23"/>
      <c r="AD71" s="23"/>
      <c r="AE71" s="23"/>
      <c r="AF71" s="23"/>
      <c r="AG71" s="23"/>
      <c r="AH71" s="23"/>
      <c r="AI71" s="23"/>
      <c r="AJ71" s="183">
        <f t="shared" si="22"/>
        <v>52</v>
      </c>
      <c r="AK71" s="184" t="s">
        <v>61</v>
      </c>
      <c r="AL71" s="195" t="s">
        <v>1707</v>
      </c>
      <c r="AM71" s="67">
        <v>34</v>
      </c>
      <c r="AN71" s="194">
        <f t="shared" si="8"/>
        <v>2.0758288051773615E-3</v>
      </c>
      <c r="AO71" s="129">
        <f t="shared" si="23"/>
        <v>0.9582392087429028</v>
      </c>
      <c r="AP71" s="23"/>
      <c r="AQ71" s="183">
        <f t="shared" si="24"/>
        <v>52</v>
      </c>
      <c r="AR71" s="184" t="s">
        <v>64</v>
      </c>
      <c r="AS71" s="195" t="s">
        <v>1493</v>
      </c>
      <c r="AT71" s="67">
        <v>74</v>
      </c>
      <c r="AU71" s="194">
        <f t="shared" si="9"/>
        <v>2.6555659226297282E-3</v>
      </c>
      <c r="AV71" s="129">
        <f t="shared" si="25"/>
        <v>0.91168449005957086</v>
      </c>
      <c r="AW71" s="78"/>
      <c r="AX71" s="183">
        <f t="shared" si="26"/>
        <v>52</v>
      </c>
      <c r="AY71" s="184" t="s">
        <v>72</v>
      </c>
      <c r="AZ71" s="195" t="s">
        <v>1782</v>
      </c>
      <c r="BA71" s="67">
        <v>294</v>
      </c>
      <c r="BB71" s="194">
        <f t="shared" si="10"/>
        <v>5.5903101291095436E-3</v>
      </c>
      <c r="BC71" s="129">
        <f t="shared" si="27"/>
        <v>0.72839459223060965</v>
      </c>
      <c r="BD71" s="23"/>
      <c r="BE71" s="183">
        <f t="shared" si="28"/>
        <v>52</v>
      </c>
      <c r="BF71" s="184" t="s">
        <v>56</v>
      </c>
      <c r="BG71" s="195" t="s">
        <v>1808</v>
      </c>
      <c r="BH71" s="67">
        <v>49</v>
      </c>
      <c r="BI71" s="194">
        <f t="shared" si="11"/>
        <v>1.3101253977166386E-3</v>
      </c>
      <c r="BJ71" s="129">
        <f t="shared" si="29"/>
        <v>0.98957247132429638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83">
        <f t="shared" si="12"/>
        <v>53</v>
      </c>
      <c r="B72" s="184" t="s">
        <v>917</v>
      </c>
      <c r="C72" s="195" t="s">
        <v>112</v>
      </c>
      <c r="D72" s="142">
        <v>1055</v>
      </c>
      <c r="E72" s="205">
        <f t="shared" si="3"/>
        <v>3.0993768930435879E-3</v>
      </c>
      <c r="F72" s="206">
        <f t="shared" si="13"/>
        <v>0.62647954851920318</v>
      </c>
      <c r="G72" s="23"/>
      <c r="H72" s="183">
        <f t="shared" si="14"/>
        <v>53</v>
      </c>
      <c r="I72" s="184" t="s">
        <v>52</v>
      </c>
      <c r="J72" s="195" t="s">
        <v>271</v>
      </c>
      <c r="K72" s="67">
        <v>245</v>
      </c>
      <c r="L72" s="194">
        <f t="shared" si="4"/>
        <v>1.6676763482652763E-3</v>
      </c>
      <c r="M72" s="129">
        <f t="shared" si="15"/>
        <v>0.94898271742755813</v>
      </c>
      <c r="N72" s="23"/>
      <c r="O72" s="183">
        <f t="shared" si="16"/>
        <v>53</v>
      </c>
      <c r="P72" s="184" t="s">
        <v>917</v>
      </c>
      <c r="Q72" s="195" t="s">
        <v>1586</v>
      </c>
      <c r="R72" s="67">
        <v>75</v>
      </c>
      <c r="S72" s="194">
        <f t="shared" si="5"/>
        <v>4.7101676819694778E-3</v>
      </c>
      <c r="T72" s="129">
        <f t="shared" si="17"/>
        <v>0.91452615713119367</v>
      </c>
      <c r="U72" s="45"/>
      <c r="V72" s="183">
        <f t="shared" si="18"/>
        <v>53</v>
      </c>
      <c r="W72" s="184" t="s">
        <v>58</v>
      </c>
      <c r="X72" s="195" t="s">
        <v>467</v>
      </c>
      <c r="Y72" s="67">
        <v>106</v>
      </c>
      <c r="Z72" s="194">
        <f t="shared" si="6"/>
        <v>2.8489262773134087E-3</v>
      </c>
      <c r="AA72" s="129">
        <f t="shared" si="19"/>
        <v>0.84704491090386247</v>
      </c>
      <c r="AB72" s="45"/>
      <c r="AC72" s="23"/>
      <c r="AD72" s="23"/>
      <c r="AE72" s="23"/>
      <c r="AF72" s="23"/>
      <c r="AG72" s="23"/>
      <c r="AH72" s="23"/>
      <c r="AI72" s="23"/>
      <c r="AJ72" s="183">
        <f t="shared" si="22"/>
        <v>53</v>
      </c>
      <c r="AK72" s="184" t="s">
        <v>61</v>
      </c>
      <c r="AL72" s="195" t="s">
        <v>737</v>
      </c>
      <c r="AM72" s="67">
        <v>30</v>
      </c>
      <c r="AN72" s="194">
        <f t="shared" si="8"/>
        <v>1.8316136516270834E-3</v>
      </c>
      <c r="AO72" s="129">
        <f t="shared" si="23"/>
        <v>0.9600708223945299</v>
      </c>
      <c r="AP72" s="23"/>
      <c r="AQ72" s="183">
        <f t="shared" si="24"/>
        <v>53</v>
      </c>
      <c r="AR72" s="184" t="s">
        <v>64</v>
      </c>
      <c r="AS72" s="195" t="s">
        <v>1685</v>
      </c>
      <c r="AT72" s="67">
        <v>74</v>
      </c>
      <c r="AU72" s="194">
        <f t="shared" si="9"/>
        <v>2.6555659226297282E-3</v>
      </c>
      <c r="AV72" s="129">
        <f t="shared" si="25"/>
        <v>0.91434005598220058</v>
      </c>
      <c r="AW72" s="78"/>
      <c r="AX72" s="183">
        <f t="shared" si="26"/>
        <v>53</v>
      </c>
      <c r="AY72" s="184" t="s">
        <v>72</v>
      </c>
      <c r="AZ72" s="195" t="s">
        <v>250</v>
      </c>
      <c r="BA72" s="67">
        <v>293</v>
      </c>
      <c r="BB72" s="194">
        <f t="shared" si="10"/>
        <v>5.5712954688064498E-3</v>
      </c>
      <c r="BC72" s="129">
        <f t="shared" si="27"/>
        <v>0.73396588769941606</v>
      </c>
      <c r="BD72" s="23"/>
      <c r="BE72" s="183">
        <f t="shared" si="28"/>
        <v>53</v>
      </c>
      <c r="BF72" s="184" t="s">
        <v>56</v>
      </c>
      <c r="BG72" s="195" t="s">
        <v>770</v>
      </c>
      <c r="BH72" s="67">
        <v>47</v>
      </c>
      <c r="BI72" s="194">
        <f t="shared" si="11"/>
        <v>1.256650891687388E-3</v>
      </c>
      <c r="BJ72" s="129">
        <f t="shared" si="29"/>
        <v>0.99082912221598374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83">
        <f t="shared" si="12"/>
        <v>54</v>
      </c>
      <c r="B73" s="184" t="s">
        <v>52</v>
      </c>
      <c r="C73" s="195" t="s">
        <v>1622</v>
      </c>
      <c r="D73" s="142">
        <v>1035</v>
      </c>
      <c r="E73" s="205">
        <f t="shared" si="3"/>
        <v>3.0406209329858899E-3</v>
      </c>
      <c r="F73" s="206">
        <f t="shared" si="13"/>
        <v>0.62952016945218903</v>
      </c>
      <c r="G73" s="23"/>
      <c r="H73" s="183">
        <f t="shared" si="14"/>
        <v>54</v>
      </c>
      <c r="I73" s="184" t="s">
        <v>52</v>
      </c>
      <c r="J73" s="195" t="s">
        <v>252</v>
      </c>
      <c r="K73" s="67">
        <v>244</v>
      </c>
      <c r="L73" s="194">
        <f t="shared" si="4"/>
        <v>1.6608695060274588E-3</v>
      </c>
      <c r="M73" s="129">
        <f t="shared" si="15"/>
        <v>0.95064358693358564</v>
      </c>
      <c r="N73" s="23"/>
      <c r="O73" s="183">
        <f t="shared" si="16"/>
        <v>54</v>
      </c>
      <c r="P73" s="184" t="s">
        <v>917</v>
      </c>
      <c r="Q73" s="195" t="s">
        <v>534</v>
      </c>
      <c r="R73" s="67">
        <v>74</v>
      </c>
      <c r="S73" s="194">
        <f t="shared" si="5"/>
        <v>4.6473654462098847E-3</v>
      </c>
      <c r="T73" s="129">
        <f t="shared" si="17"/>
        <v>0.91917352257740359</v>
      </c>
      <c r="U73" s="45"/>
      <c r="V73" s="183">
        <f t="shared" si="18"/>
        <v>54</v>
      </c>
      <c r="W73" s="184" t="s">
        <v>58</v>
      </c>
      <c r="X73" s="195" t="s">
        <v>476</v>
      </c>
      <c r="Y73" s="67">
        <v>106</v>
      </c>
      <c r="Z73" s="194">
        <f t="shared" si="6"/>
        <v>2.8489262773134087E-3</v>
      </c>
      <c r="AA73" s="129">
        <f t="shared" si="19"/>
        <v>0.84989383718117584</v>
      </c>
      <c r="AB73" s="45"/>
      <c r="AC73" s="23"/>
      <c r="AD73" s="23"/>
      <c r="AE73" s="23"/>
      <c r="AF73" s="23"/>
      <c r="AG73" s="23"/>
      <c r="AH73" s="23"/>
      <c r="AI73" s="23"/>
      <c r="AJ73" s="183">
        <f t="shared" si="22"/>
        <v>54</v>
      </c>
      <c r="AK73" s="184" t="s">
        <v>61</v>
      </c>
      <c r="AL73" s="195" t="s">
        <v>840</v>
      </c>
      <c r="AM73" s="67">
        <v>29</v>
      </c>
      <c r="AN73" s="194">
        <f t="shared" si="8"/>
        <v>1.7705598632395141E-3</v>
      </c>
      <c r="AO73" s="129">
        <f t="shared" si="23"/>
        <v>0.96184138225776938</v>
      </c>
      <c r="AP73" s="23"/>
      <c r="AQ73" s="183">
        <f t="shared" si="24"/>
        <v>54</v>
      </c>
      <c r="AR73" s="184" t="s">
        <v>64</v>
      </c>
      <c r="AS73" s="195" t="s">
        <v>1762</v>
      </c>
      <c r="AT73" s="67">
        <v>71</v>
      </c>
      <c r="AU73" s="194">
        <f t="shared" si="9"/>
        <v>2.5479078446852795E-3</v>
      </c>
      <c r="AV73" s="129">
        <f t="shared" si="25"/>
        <v>0.91688796382688587</v>
      </c>
      <c r="AW73" s="78"/>
      <c r="AX73" s="183">
        <f t="shared" si="26"/>
        <v>54</v>
      </c>
      <c r="AY73" s="184" t="s">
        <v>72</v>
      </c>
      <c r="AZ73" s="195" t="s">
        <v>253</v>
      </c>
      <c r="BA73" s="67">
        <v>271</v>
      </c>
      <c r="BB73" s="194">
        <f t="shared" si="10"/>
        <v>5.1529729421383886E-3</v>
      </c>
      <c r="BC73" s="129">
        <f t="shared" si="27"/>
        <v>0.73911886064155441</v>
      </c>
      <c r="BD73" s="23"/>
      <c r="BE73" s="183">
        <f t="shared" si="28"/>
        <v>54</v>
      </c>
      <c r="BF73" s="184" t="s">
        <v>56</v>
      </c>
      <c r="BG73" s="195" t="s">
        <v>781</v>
      </c>
      <c r="BH73" s="67">
        <v>40</v>
      </c>
      <c r="BI73" s="194">
        <f t="shared" si="11"/>
        <v>1.0694901205850111E-3</v>
      </c>
      <c r="BJ73" s="129">
        <f t="shared" si="29"/>
        <v>0.99189861233656873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83">
        <f t="shared" si="12"/>
        <v>55</v>
      </c>
      <c r="B74" s="184" t="s">
        <v>72</v>
      </c>
      <c r="C74" s="195" t="s">
        <v>1765</v>
      </c>
      <c r="D74" s="142">
        <v>1023</v>
      </c>
      <c r="E74" s="205">
        <f t="shared" si="3"/>
        <v>3.0053673569512707E-3</v>
      </c>
      <c r="F74" s="206">
        <f t="shared" si="13"/>
        <v>0.63252553680914025</v>
      </c>
      <c r="G74" s="23"/>
      <c r="H74" s="183">
        <f t="shared" si="14"/>
        <v>55</v>
      </c>
      <c r="I74" s="184" t="s">
        <v>52</v>
      </c>
      <c r="J74" s="195" t="s">
        <v>1575</v>
      </c>
      <c r="K74" s="67">
        <v>239</v>
      </c>
      <c r="L74" s="194">
        <f t="shared" si="4"/>
        <v>1.6268352948383715E-3</v>
      </c>
      <c r="M74" s="129">
        <f t="shared" si="15"/>
        <v>0.95227042222842406</v>
      </c>
      <c r="N74" s="23"/>
      <c r="O74" s="183">
        <f t="shared" si="16"/>
        <v>55</v>
      </c>
      <c r="P74" s="184" t="s">
        <v>917</v>
      </c>
      <c r="Q74" s="195" t="s">
        <v>511</v>
      </c>
      <c r="R74" s="67">
        <v>71</v>
      </c>
      <c r="S74" s="194">
        <f t="shared" si="5"/>
        <v>4.4589587389311063E-3</v>
      </c>
      <c r="T74" s="129">
        <f t="shared" si="17"/>
        <v>0.92363248131633469</v>
      </c>
      <c r="U74" s="45"/>
      <c r="V74" s="183">
        <f t="shared" si="18"/>
        <v>55</v>
      </c>
      <c r="W74" s="184" t="s">
        <v>58</v>
      </c>
      <c r="X74" s="195" t="s">
        <v>530</v>
      </c>
      <c r="Y74" s="67">
        <v>104</v>
      </c>
      <c r="Z74" s="194">
        <f t="shared" si="6"/>
        <v>2.7951729513263635E-3</v>
      </c>
      <c r="AA74" s="129">
        <f t="shared" si="19"/>
        <v>0.8526890101325022</v>
      </c>
      <c r="AB74" s="45"/>
      <c r="AC74" s="23"/>
      <c r="AD74" s="23"/>
      <c r="AE74" s="23"/>
      <c r="AF74" s="23"/>
      <c r="AG74" s="23"/>
      <c r="AH74" s="23"/>
      <c r="AI74" s="23"/>
      <c r="AJ74" s="183">
        <f t="shared" si="22"/>
        <v>55</v>
      </c>
      <c r="AK74" s="184" t="s">
        <v>61</v>
      </c>
      <c r="AL74" s="195" t="s">
        <v>1563</v>
      </c>
      <c r="AM74" s="67">
        <v>26</v>
      </c>
      <c r="AN74" s="194">
        <f t="shared" si="8"/>
        <v>1.5873984980768056E-3</v>
      </c>
      <c r="AO74" s="129">
        <f t="shared" si="23"/>
        <v>0.96342878075584615</v>
      </c>
      <c r="AP74" s="23"/>
      <c r="AQ74" s="183">
        <f t="shared" si="24"/>
        <v>55</v>
      </c>
      <c r="AR74" s="184" t="s">
        <v>64</v>
      </c>
      <c r="AS74" s="195" t="s">
        <v>1795</v>
      </c>
      <c r="AT74" s="67">
        <v>71</v>
      </c>
      <c r="AU74" s="194">
        <f t="shared" si="9"/>
        <v>2.5479078446852795E-3</v>
      </c>
      <c r="AV74" s="129">
        <f t="shared" si="25"/>
        <v>0.91943587167157115</v>
      </c>
      <c r="AW74" s="78"/>
      <c r="AX74" s="183">
        <f t="shared" si="26"/>
        <v>55</v>
      </c>
      <c r="AY74" s="184" t="s">
        <v>72</v>
      </c>
      <c r="AZ74" s="195" t="s">
        <v>1502</v>
      </c>
      <c r="BA74" s="67">
        <v>262</v>
      </c>
      <c r="BB74" s="194">
        <f t="shared" si="10"/>
        <v>4.9818409994105452E-3</v>
      </c>
      <c r="BC74" s="129">
        <f t="shared" si="27"/>
        <v>0.74410070164096498</v>
      </c>
      <c r="BD74" s="23"/>
      <c r="BE74" s="183">
        <f t="shared" si="28"/>
        <v>55</v>
      </c>
      <c r="BF74" s="184" t="s">
        <v>56</v>
      </c>
      <c r="BG74" s="195" t="s">
        <v>763</v>
      </c>
      <c r="BH74" s="67">
        <v>37</v>
      </c>
      <c r="BI74" s="194">
        <f t="shared" si="11"/>
        <v>9.8927836154113526E-4</v>
      </c>
      <c r="BJ74" s="129">
        <f t="shared" si="29"/>
        <v>0.9928878906981099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83">
        <f t="shared" si="12"/>
        <v>56</v>
      </c>
      <c r="B75" s="184" t="s">
        <v>52</v>
      </c>
      <c r="C75" s="195" t="s">
        <v>1720</v>
      </c>
      <c r="D75" s="142">
        <v>1012</v>
      </c>
      <c r="E75" s="205">
        <f t="shared" si="3"/>
        <v>2.9730515789195369E-3</v>
      </c>
      <c r="F75" s="206">
        <f t="shared" si="13"/>
        <v>0.63549858838805984</v>
      </c>
      <c r="G75" s="23"/>
      <c r="H75" s="183">
        <f t="shared" si="14"/>
        <v>56</v>
      </c>
      <c r="I75" s="184" t="s">
        <v>52</v>
      </c>
      <c r="J75" s="195" t="s">
        <v>1585</v>
      </c>
      <c r="K75" s="67">
        <v>239</v>
      </c>
      <c r="L75" s="194">
        <f t="shared" si="4"/>
        <v>1.6268352948383715E-3</v>
      </c>
      <c r="M75" s="129">
        <f t="shared" si="15"/>
        <v>0.95389725752326249</v>
      </c>
      <c r="N75" s="23"/>
      <c r="O75" s="183">
        <f t="shared" si="16"/>
        <v>56</v>
      </c>
      <c r="P75" s="184" t="s">
        <v>917</v>
      </c>
      <c r="Q75" s="195" t="s">
        <v>528</v>
      </c>
      <c r="R75" s="67">
        <v>71</v>
      </c>
      <c r="S75" s="194">
        <f t="shared" si="5"/>
        <v>4.4589587389311063E-3</v>
      </c>
      <c r="T75" s="129">
        <f t="shared" si="17"/>
        <v>0.92809144005526578</v>
      </c>
      <c r="U75" s="45"/>
      <c r="V75" s="183">
        <f t="shared" si="18"/>
        <v>56</v>
      </c>
      <c r="W75" s="184" t="s">
        <v>58</v>
      </c>
      <c r="X75" s="195" t="s">
        <v>1677</v>
      </c>
      <c r="Y75" s="67">
        <v>104</v>
      </c>
      <c r="Z75" s="194">
        <f t="shared" si="6"/>
        <v>2.7951729513263635E-3</v>
      </c>
      <c r="AA75" s="129">
        <f t="shared" si="19"/>
        <v>0.85548418308382856</v>
      </c>
      <c r="AB75" s="45"/>
      <c r="AC75" s="23"/>
      <c r="AD75" s="23"/>
      <c r="AE75" s="23"/>
      <c r="AF75" s="23"/>
      <c r="AG75" s="23"/>
      <c r="AH75" s="23"/>
      <c r="AI75" s="23"/>
      <c r="AJ75" s="183">
        <f t="shared" si="22"/>
        <v>56</v>
      </c>
      <c r="AK75" s="184" t="s">
        <v>61</v>
      </c>
      <c r="AL75" s="195" t="s">
        <v>735</v>
      </c>
      <c r="AM75" s="67">
        <v>25</v>
      </c>
      <c r="AN75" s="194">
        <f t="shared" si="8"/>
        <v>1.5263447096892362E-3</v>
      </c>
      <c r="AO75" s="129">
        <f t="shared" si="23"/>
        <v>0.96495512546553541</v>
      </c>
      <c r="AP75" s="23"/>
      <c r="AQ75" s="183">
        <f t="shared" si="24"/>
        <v>56</v>
      </c>
      <c r="AR75" s="184" t="s">
        <v>64</v>
      </c>
      <c r="AS75" s="195" t="s">
        <v>1785</v>
      </c>
      <c r="AT75" s="67">
        <v>68</v>
      </c>
      <c r="AU75" s="194">
        <f t="shared" si="9"/>
        <v>2.4402497667408312E-3</v>
      </c>
      <c r="AV75" s="129">
        <f t="shared" si="25"/>
        <v>0.92187612143831199</v>
      </c>
      <c r="AW75" s="78"/>
      <c r="AX75" s="183">
        <f t="shared" si="26"/>
        <v>56</v>
      </c>
      <c r="AY75" s="184" t="s">
        <v>72</v>
      </c>
      <c r="AZ75" s="195" t="s">
        <v>259</v>
      </c>
      <c r="BA75" s="67">
        <v>250</v>
      </c>
      <c r="BB75" s="194">
        <f t="shared" si="10"/>
        <v>4.7536650757734212E-3</v>
      </c>
      <c r="BC75" s="129">
        <f t="shared" si="27"/>
        <v>0.74885436671673844</v>
      </c>
      <c r="BD75" s="23"/>
      <c r="BE75" s="183">
        <f t="shared" si="28"/>
        <v>56</v>
      </c>
      <c r="BF75" s="184" t="s">
        <v>56</v>
      </c>
      <c r="BG75" s="195" t="s">
        <v>1682</v>
      </c>
      <c r="BH75" s="67">
        <v>34</v>
      </c>
      <c r="BI75" s="194">
        <f t="shared" si="11"/>
        <v>9.0906660249725948E-4</v>
      </c>
      <c r="BJ75" s="129">
        <f t="shared" si="29"/>
        <v>0.99379695730060713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83">
        <f t="shared" si="12"/>
        <v>57</v>
      </c>
      <c r="B76" s="184" t="s">
        <v>52</v>
      </c>
      <c r="C76" s="195" t="s">
        <v>126</v>
      </c>
      <c r="D76" s="67">
        <v>983</v>
      </c>
      <c r="E76" s="205">
        <f t="shared" si="3"/>
        <v>2.8878554368358738E-3</v>
      </c>
      <c r="F76" s="206">
        <f t="shared" si="13"/>
        <v>0.63838644382489573</v>
      </c>
      <c r="G76" s="23"/>
      <c r="H76" s="183">
        <f t="shared" si="14"/>
        <v>57</v>
      </c>
      <c r="I76" s="184" t="s">
        <v>52</v>
      </c>
      <c r="J76" s="195" t="s">
        <v>1499</v>
      </c>
      <c r="K76" s="67">
        <v>228</v>
      </c>
      <c r="L76" s="194">
        <f t="shared" si="4"/>
        <v>1.5519600302223795E-3</v>
      </c>
      <c r="M76" s="129">
        <f t="shared" si="15"/>
        <v>0.95544921755348489</v>
      </c>
      <c r="N76" s="23"/>
      <c r="O76" s="183">
        <f t="shared" si="16"/>
        <v>57</v>
      </c>
      <c r="P76" s="184" t="s">
        <v>917</v>
      </c>
      <c r="Q76" s="195" t="s">
        <v>542</v>
      </c>
      <c r="R76" s="67">
        <v>70</v>
      </c>
      <c r="S76" s="194">
        <f t="shared" si="5"/>
        <v>4.3961565031715132E-3</v>
      </c>
      <c r="T76" s="129">
        <f t="shared" si="17"/>
        <v>0.93248759655843727</v>
      </c>
      <c r="U76" s="45"/>
      <c r="V76" s="183">
        <f t="shared" si="18"/>
        <v>57</v>
      </c>
      <c r="W76" s="184" t="s">
        <v>58</v>
      </c>
      <c r="X76" s="195" t="s">
        <v>386</v>
      </c>
      <c r="Y76" s="67">
        <v>103</v>
      </c>
      <c r="Z76" s="194">
        <f t="shared" si="6"/>
        <v>2.7682962883328406E-3</v>
      </c>
      <c r="AA76" s="129">
        <f t="shared" si="19"/>
        <v>0.85825247937216143</v>
      </c>
      <c r="AB76" s="45"/>
      <c r="AC76" s="23"/>
      <c r="AD76" s="23"/>
      <c r="AE76" s="23"/>
      <c r="AF76" s="23"/>
      <c r="AG76" s="23"/>
      <c r="AH76" s="23"/>
      <c r="AI76" s="23"/>
      <c r="AJ76" s="183">
        <f t="shared" si="22"/>
        <v>57</v>
      </c>
      <c r="AK76" s="184" t="s">
        <v>61</v>
      </c>
      <c r="AL76" s="195" t="s">
        <v>1641</v>
      </c>
      <c r="AM76" s="67">
        <v>24</v>
      </c>
      <c r="AN76" s="194">
        <f t="shared" si="8"/>
        <v>1.4652909213016669E-3</v>
      </c>
      <c r="AO76" s="129">
        <f t="shared" si="23"/>
        <v>0.96642041638683707</v>
      </c>
      <c r="AP76" s="23"/>
      <c r="AQ76" s="183">
        <f t="shared" si="24"/>
        <v>57</v>
      </c>
      <c r="AR76" s="184" t="s">
        <v>64</v>
      </c>
      <c r="AS76" s="195" t="s">
        <v>536</v>
      </c>
      <c r="AT76" s="67">
        <v>63</v>
      </c>
      <c r="AU76" s="194">
        <f t="shared" si="9"/>
        <v>2.260819636833417E-3</v>
      </c>
      <c r="AV76" s="129">
        <f t="shared" si="25"/>
        <v>0.92413694107514543</v>
      </c>
      <c r="AW76" s="78"/>
      <c r="AX76" s="183">
        <f t="shared" si="26"/>
        <v>57</v>
      </c>
      <c r="AY76" s="184" t="s">
        <v>72</v>
      </c>
      <c r="AZ76" s="195" t="s">
        <v>219</v>
      </c>
      <c r="BA76" s="67">
        <v>236</v>
      </c>
      <c r="BB76" s="194">
        <f t="shared" si="10"/>
        <v>4.4874598315301096E-3</v>
      </c>
      <c r="BC76" s="129">
        <f t="shared" si="27"/>
        <v>0.75334182654826853</v>
      </c>
      <c r="BD76" s="23"/>
      <c r="BE76" s="183">
        <f t="shared" si="28"/>
        <v>57</v>
      </c>
      <c r="BF76" s="184" t="s">
        <v>56</v>
      </c>
      <c r="BG76" s="195" t="s">
        <v>1814</v>
      </c>
      <c r="BH76" s="67">
        <v>34</v>
      </c>
      <c r="BI76" s="194">
        <f t="shared" si="11"/>
        <v>9.0906660249725948E-4</v>
      </c>
      <c r="BJ76" s="129">
        <f t="shared" si="29"/>
        <v>0.99470602390310436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83">
        <f t="shared" si="12"/>
        <v>58</v>
      </c>
      <c r="B77" s="184" t="s">
        <v>56</v>
      </c>
      <c r="C77" s="195" t="s">
        <v>118</v>
      </c>
      <c r="D77" s="67">
        <v>975</v>
      </c>
      <c r="E77" s="205">
        <f t="shared" si="3"/>
        <v>2.8643530528127945E-3</v>
      </c>
      <c r="F77" s="206">
        <f t="shared" si="13"/>
        <v>0.64125079687770847</v>
      </c>
      <c r="G77" s="23"/>
      <c r="H77" s="183">
        <f t="shared" si="14"/>
        <v>58</v>
      </c>
      <c r="I77" s="184" t="s">
        <v>52</v>
      </c>
      <c r="J77" s="195" t="s">
        <v>314</v>
      </c>
      <c r="K77" s="67">
        <v>226</v>
      </c>
      <c r="L77" s="194">
        <f t="shared" si="4"/>
        <v>1.5383463457467447E-3</v>
      </c>
      <c r="M77" s="129">
        <f t="shared" si="15"/>
        <v>0.95698756389923167</v>
      </c>
      <c r="N77" s="23"/>
      <c r="O77" s="183">
        <f t="shared" si="16"/>
        <v>58</v>
      </c>
      <c r="P77" s="184" t="s">
        <v>917</v>
      </c>
      <c r="Q77" s="195" t="s">
        <v>539</v>
      </c>
      <c r="R77" s="67">
        <v>68</v>
      </c>
      <c r="S77" s="194">
        <f t="shared" si="5"/>
        <v>4.270552031652327E-3</v>
      </c>
      <c r="T77" s="129">
        <f t="shared" si="17"/>
        <v>0.93675814859008955</v>
      </c>
      <c r="U77" s="45"/>
      <c r="V77" s="183">
        <f t="shared" si="18"/>
        <v>58</v>
      </c>
      <c r="W77" s="184" t="s">
        <v>58</v>
      </c>
      <c r="X77" s="195" t="s">
        <v>404</v>
      </c>
      <c r="Y77" s="67">
        <v>100</v>
      </c>
      <c r="Z77" s="194">
        <f t="shared" si="6"/>
        <v>2.6876662993522726E-3</v>
      </c>
      <c r="AA77" s="129">
        <f t="shared" si="19"/>
        <v>0.86094014567151367</v>
      </c>
      <c r="AB77" s="45"/>
      <c r="AC77" s="23"/>
      <c r="AD77" s="23"/>
      <c r="AE77" s="23"/>
      <c r="AF77" s="23"/>
      <c r="AG77" s="23"/>
      <c r="AH77" s="23"/>
      <c r="AI77" s="23"/>
      <c r="AJ77" s="183">
        <f t="shared" si="22"/>
        <v>58</v>
      </c>
      <c r="AK77" s="184" t="s">
        <v>61</v>
      </c>
      <c r="AL77" s="195" t="s">
        <v>832</v>
      </c>
      <c r="AM77" s="67">
        <v>24</v>
      </c>
      <c r="AN77" s="194">
        <f t="shared" si="8"/>
        <v>1.4652909213016669E-3</v>
      </c>
      <c r="AO77" s="129">
        <f t="shared" si="23"/>
        <v>0.96788570730813872</v>
      </c>
      <c r="AP77" s="23"/>
      <c r="AQ77" s="183">
        <f t="shared" si="24"/>
        <v>58</v>
      </c>
      <c r="AR77" s="184" t="s">
        <v>64</v>
      </c>
      <c r="AS77" s="195" t="s">
        <v>554</v>
      </c>
      <c r="AT77" s="67">
        <v>62</v>
      </c>
      <c r="AU77" s="194">
        <f t="shared" si="9"/>
        <v>2.2249336108519343E-3</v>
      </c>
      <c r="AV77" s="129">
        <f t="shared" si="25"/>
        <v>0.9263618746859974</v>
      </c>
      <c r="AW77" s="78"/>
      <c r="AX77" s="183">
        <f t="shared" si="26"/>
        <v>58</v>
      </c>
      <c r="AY77" s="184" t="s">
        <v>72</v>
      </c>
      <c r="AZ77" s="195" t="s">
        <v>288</v>
      </c>
      <c r="BA77" s="67">
        <v>236</v>
      </c>
      <c r="BB77" s="194">
        <f t="shared" si="10"/>
        <v>4.4874598315301096E-3</v>
      </c>
      <c r="BC77" s="129">
        <f t="shared" si="27"/>
        <v>0.75782928637979863</v>
      </c>
      <c r="BD77" s="23"/>
      <c r="BE77" s="183">
        <f t="shared" si="28"/>
        <v>58</v>
      </c>
      <c r="BF77" s="184" t="s">
        <v>56</v>
      </c>
      <c r="BG77" s="195" t="s">
        <v>855</v>
      </c>
      <c r="BH77" s="67">
        <v>27</v>
      </c>
      <c r="BI77" s="194">
        <f t="shared" si="11"/>
        <v>7.2190583139488253E-4</v>
      </c>
      <c r="BJ77" s="129">
        <f t="shared" si="29"/>
        <v>0.99542792973449923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83">
        <f t="shared" si="12"/>
        <v>59</v>
      </c>
      <c r="B78" s="184" t="s">
        <v>52</v>
      </c>
      <c r="C78" s="195" t="s">
        <v>117</v>
      </c>
      <c r="D78" s="67">
        <v>969</v>
      </c>
      <c r="E78" s="205">
        <f t="shared" si="3"/>
        <v>2.8467262647954854E-3</v>
      </c>
      <c r="F78" s="206">
        <f t="shared" si="13"/>
        <v>0.64409752314250401</v>
      </c>
      <c r="G78" s="23"/>
      <c r="H78" s="183">
        <f t="shared" si="14"/>
        <v>59</v>
      </c>
      <c r="I78" s="184" t="s">
        <v>52</v>
      </c>
      <c r="J78" s="195" t="s">
        <v>1549</v>
      </c>
      <c r="K78" s="67">
        <v>216</v>
      </c>
      <c r="L78" s="194">
        <f t="shared" si="4"/>
        <v>1.4702779233685701E-3</v>
      </c>
      <c r="M78" s="129">
        <f t="shared" si="15"/>
        <v>0.9584578418226003</v>
      </c>
      <c r="N78" s="23"/>
      <c r="O78" s="183">
        <f t="shared" si="16"/>
        <v>59</v>
      </c>
      <c r="P78" s="184" t="s">
        <v>917</v>
      </c>
      <c r="Q78" s="195" t="s">
        <v>589</v>
      </c>
      <c r="R78" s="67">
        <v>67</v>
      </c>
      <c r="S78" s="194">
        <f t="shared" si="5"/>
        <v>4.2077497958927339E-3</v>
      </c>
      <c r="T78" s="129">
        <f t="shared" si="17"/>
        <v>0.94096589838598232</v>
      </c>
      <c r="U78" s="45"/>
      <c r="V78" s="183">
        <f t="shared" si="18"/>
        <v>59</v>
      </c>
      <c r="W78" s="184" t="s">
        <v>58</v>
      </c>
      <c r="X78" s="195" t="s">
        <v>1487</v>
      </c>
      <c r="Y78" s="67">
        <v>98</v>
      </c>
      <c r="Z78" s="194">
        <f t="shared" si="6"/>
        <v>2.6339129733652269E-3</v>
      </c>
      <c r="AA78" s="129">
        <f t="shared" si="19"/>
        <v>0.86357405864487891</v>
      </c>
      <c r="AB78" s="45"/>
      <c r="AC78" s="23"/>
      <c r="AD78" s="23"/>
      <c r="AE78" s="23"/>
      <c r="AF78" s="23"/>
      <c r="AG78" s="23"/>
      <c r="AH78" s="23"/>
      <c r="AI78" s="23"/>
      <c r="AJ78" s="183">
        <f t="shared" si="22"/>
        <v>59</v>
      </c>
      <c r="AK78" s="184" t="s">
        <v>61</v>
      </c>
      <c r="AL78" s="195" t="s">
        <v>1607</v>
      </c>
      <c r="AM78" s="67">
        <v>23</v>
      </c>
      <c r="AN78" s="194">
        <f t="shared" si="8"/>
        <v>1.4042371329140973E-3</v>
      </c>
      <c r="AO78" s="129">
        <f t="shared" si="23"/>
        <v>0.96928994444105276</v>
      </c>
      <c r="AP78" s="23"/>
      <c r="AQ78" s="183">
        <f t="shared" si="24"/>
        <v>59</v>
      </c>
      <c r="AR78" s="184" t="s">
        <v>64</v>
      </c>
      <c r="AS78" s="195" t="s">
        <v>579</v>
      </c>
      <c r="AT78" s="67">
        <v>60</v>
      </c>
      <c r="AU78" s="194">
        <f t="shared" si="9"/>
        <v>2.1531615588889687E-3</v>
      </c>
      <c r="AV78" s="129">
        <f t="shared" si="25"/>
        <v>0.9285150362448864</v>
      </c>
      <c r="AW78" s="78"/>
      <c r="AX78" s="183">
        <f t="shared" si="26"/>
        <v>59</v>
      </c>
      <c r="AY78" s="184" t="s">
        <v>72</v>
      </c>
      <c r="AZ78" s="195" t="s">
        <v>1512</v>
      </c>
      <c r="BA78" s="67">
        <v>235</v>
      </c>
      <c r="BB78" s="194">
        <f t="shared" si="10"/>
        <v>4.4684451712270158E-3</v>
      </c>
      <c r="BC78" s="129">
        <f t="shared" si="27"/>
        <v>0.76229773155102565</v>
      </c>
      <c r="BD78" s="23"/>
      <c r="BE78" s="183">
        <f t="shared" si="28"/>
        <v>59</v>
      </c>
      <c r="BF78" s="184" t="s">
        <v>56</v>
      </c>
      <c r="BG78" s="195" t="s">
        <v>845</v>
      </c>
      <c r="BH78" s="67">
        <v>26</v>
      </c>
      <c r="BI78" s="194">
        <f t="shared" si="11"/>
        <v>6.9516857838025723E-4</v>
      </c>
      <c r="BJ78" s="129">
        <f t="shared" si="29"/>
        <v>0.99612309831287948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83">
        <f t="shared" si="12"/>
        <v>60</v>
      </c>
      <c r="B79" s="184" t="s">
        <v>58</v>
      </c>
      <c r="C79" s="195" t="s">
        <v>123</v>
      </c>
      <c r="D79" s="67">
        <v>932</v>
      </c>
      <c r="E79" s="205">
        <f t="shared" si="3"/>
        <v>2.7380277386887431E-3</v>
      </c>
      <c r="F79" s="206">
        <f t="shared" si="13"/>
        <v>0.64683555088119271</v>
      </c>
      <c r="G79" s="23"/>
      <c r="H79" s="183">
        <f t="shared" si="14"/>
        <v>60</v>
      </c>
      <c r="I79" s="184" t="s">
        <v>52</v>
      </c>
      <c r="J79" s="195" t="s">
        <v>284</v>
      </c>
      <c r="K79" s="67">
        <v>216</v>
      </c>
      <c r="L79" s="194">
        <f t="shared" si="4"/>
        <v>1.4702779233685701E-3</v>
      </c>
      <c r="M79" s="129">
        <f t="shared" si="15"/>
        <v>0.95992811974596892</v>
      </c>
      <c r="N79" s="23"/>
      <c r="O79" s="183">
        <f t="shared" si="16"/>
        <v>60</v>
      </c>
      <c r="P79" s="184" t="s">
        <v>917</v>
      </c>
      <c r="Q79" s="195" t="s">
        <v>1516</v>
      </c>
      <c r="R79" s="67">
        <v>65</v>
      </c>
      <c r="S79" s="194">
        <f t="shared" si="5"/>
        <v>4.0821453243735477E-3</v>
      </c>
      <c r="T79" s="129">
        <f t="shared" si="17"/>
        <v>0.94504804371035589</v>
      </c>
      <c r="U79" s="45"/>
      <c r="V79" s="183">
        <f t="shared" si="18"/>
        <v>60</v>
      </c>
      <c r="W79" s="184" t="s">
        <v>58</v>
      </c>
      <c r="X79" s="195" t="s">
        <v>422</v>
      </c>
      <c r="Y79" s="67">
        <v>97</v>
      </c>
      <c r="Z79" s="194">
        <f t="shared" si="6"/>
        <v>2.6070363103717041E-3</v>
      </c>
      <c r="AA79" s="129">
        <f t="shared" si="19"/>
        <v>0.86618109495525064</v>
      </c>
      <c r="AB79" s="45"/>
      <c r="AC79" s="23"/>
      <c r="AD79" s="23"/>
      <c r="AE79" s="23"/>
      <c r="AF79" s="23"/>
      <c r="AG79" s="23"/>
      <c r="AH79" s="23"/>
      <c r="AI79" s="23"/>
      <c r="AJ79" s="183">
        <f t="shared" si="22"/>
        <v>60</v>
      </c>
      <c r="AK79" s="184" t="s">
        <v>61</v>
      </c>
      <c r="AL79" s="195" t="s">
        <v>833</v>
      </c>
      <c r="AM79" s="67">
        <v>23</v>
      </c>
      <c r="AN79" s="194">
        <f t="shared" si="8"/>
        <v>1.4042371329140973E-3</v>
      </c>
      <c r="AO79" s="129">
        <f t="shared" si="23"/>
        <v>0.97069418157396681</v>
      </c>
      <c r="AP79" s="23"/>
      <c r="AQ79" s="183">
        <f t="shared" si="24"/>
        <v>60</v>
      </c>
      <c r="AR79" s="184" t="s">
        <v>64</v>
      </c>
      <c r="AS79" s="195" t="s">
        <v>558</v>
      </c>
      <c r="AT79" s="67">
        <v>60</v>
      </c>
      <c r="AU79" s="194">
        <f t="shared" si="9"/>
        <v>2.1531615588889687E-3</v>
      </c>
      <c r="AV79" s="129">
        <f t="shared" si="25"/>
        <v>0.93066819780377541</v>
      </c>
      <c r="AW79" s="78"/>
      <c r="AX79" s="183">
        <f t="shared" si="26"/>
        <v>60</v>
      </c>
      <c r="AY79" s="184" t="s">
        <v>72</v>
      </c>
      <c r="AZ79" s="195" t="s">
        <v>1715</v>
      </c>
      <c r="BA79" s="67">
        <v>234</v>
      </c>
      <c r="BB79" s="194">
        <f t="shared" si="10"/>
        <v>4.449430510923922E-3</v>
      </c>
      <c r="BC79" s="129">
        <f t="shared" si="27"/>
        <v>0.76674716206194959</v>
      </c>
      <c r="BD79" s="23"/>
      <c r="BE79" s="183">
        <f t="shared" si="28"/>
        <v>60</v>
      </c>
      <c r="BF79" s="184" t="s">
        <v>56</v>
      </c>
      <c r="BG79" s="195" t="s">
        <v>722</v>
      </c>
      <c r="BH79" s="67">
        <v>26</v>
      </c>
      <c r="BI79" s="194">
        <f t="shared" si="11"/>
        <v>6.9516857838025723E-4</v>
      </c>
      <c r="BJ79" s="129">
        <f t="shared" si="29"/>
        <v>0.99681826689125974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83">
        <f t="shared" si="12"/>
        <v>61</v>
      </c>
      <c r="B80" s="184" t="s">
        <v>52</v>
      </c>
      <c r="C80" s="195" t="s">
        <v>125</v>
      </c>
      <c r="D80" s="67">
        <v>928</v>
      </c>
      <c r="E80" s="205">
        <f t="shared" si="3"/>
        <v>2.7262765466772036E-3</v>
      </c>
      <c r="F80" s="206">
        <f t="shared" si="13"/>
        <v>0.64956182742786994</v>
      </c>
      <c r="G80" s="23"/>
      <c r="H80" s="183">
        <f t="shared" si="14"/>
        <v>61</v>
      </c>
      <c r="I80" s="184" t="s">
        <v>52</v>
      </c>
      <c r="J80" s="195" t="s">
        <v>293</v>
      </c>
      <c r="K80" s="67">
        <v>214</v>
      </c>
      <c r="L80" s="194">
        <f t="shared" si="4"/>
        <v>1.4566642388929353E-3</v>
      </c>
      <c r="M80" s="129">
        <f t="shared" si="15"/>
        <v>0.96138478398486182</v>
      </c>
      <c r="N80" s="23"/>
      <c r="O80" s="183">
        <f t="shared" si="16"/>
        <v>61</v>
      </c>
      <c r="P80" s="184" t="s">
        <v>917</v>
      </c>
      <c r="Q80" s="195" t="s">
        <v>1588</v>
      </c>
      <c r="R80" s="67">
        <v>63</v>
      </c>
      <c r="S80" s="194">
        <f t="shared" si="5"/>
        <v>3.9565408528543615E-3</v>
      </c>
      <c r="T80" s="129">
        <f t="shared" si="17"/>
        <v>0.94900458456321024</v>
      </c>
      <c r="U80" s="45"/>
      <c r="V80" s="183">
        <f t="shared" si="18"/>
        <v>61</v>
      </c>
      <c r="W80" s="184" t="s">
        <v>58</v>
      </c>
      <c r="X80" s="195" t="s">
        <v>465</v>
      </c>
      <c r="Y80" s="67">
        <v>97</v>
      </c>
      <c r="Z80" s="194">
        <f t="shared" si="6"/>
        <v>2.6070363103717041E-3</v>
      </c>
      <c r="AA80" s="129">
        <f t="shared" si="19"/>
        <v>0.86878813126562238</v>
      </c>
      <c r="AB80" s="45"/>
      <c r="AC80" s="23"/>
      <c r="AD80" s="23"/>
      <c r="AE80" s="23"/>
      <c r="AF80" s="23"/>
      <c r="AG80" s="23"/>
      <c r="AH80" s="23"/>
      <c r="AI80" s="54"/>
      <c r="AJ80" s="183">
        <f t="shared" si="22"/>
        <v>61</v>
      </c>
      <c r="AK80" s="184" t="s">
        <v>61</v>
      </c>
      <c r="AL80" s="195" t="s">
        <v>851</v>
      </c>
      <c r="AM80" s="67">
        <v>23</v>
      </c>
      <c r="AN80" s="194">
        <f t="shared" si="8"/>
        <v>1.4042371329140973E-3</v>
      </c>
      <c r="AO80" s="129">
        <f t="shared" si="23"/>
        <v>0.97209841870688085</v>
      </c>
      <c r="AP80" s="54"/>
      <c r="AQ80" s="183">
        <f t="shared" si="24"/>
        <v>61</v>
      </c>
      <c r="AR80" s="184" t="s">
        <v>64</v>
      </c>
      <c r="AS80" s="195" t="s">
        <v>1648</v>
      </c>
      <c r="AT80" s="67">
        <v>59</v>
      </c>
      <c r="AU80" s="194">
        <f t="shared" si="9"/>
        <v>2.117275532907486E-3</v>
      </c>
      <c r="AV80" s="129">
        <f t="shared" si="25"/>
        <v>0.93278547333668294</v>
      </c>
      <c r="AW80" s="78"/>
      <c r="AX80" s="183">
        <f t="shared" si="26"/>
        <v>61</v>
      </c>
      <c r="AY80" s="184" t="s">
        <v>72</v>
      </c>
      <c r="AZ80" s="195" t="s">
        <v>240</v>
      </c>
      <c r="BA80" s="67">
        <v>233</v>
      </c>
      <c r="BB80" s="194">
        <f t="shared" si="10"/>
        <v>4.430415850620829E-3</v>
      </c>
      <c r="BC80" s="129">
        <f t="shared" si="27"/>
        <v>0.77117757791257047</v>
      </c>
      <c r="BD80" s="23"/>
      <c r="BE80" s="183">
        <f t="shared" si="28"/>
        <v>61</v>
      </c>
      <c r="BF80" s="184" t="s">
        <v>56</v>
      </c>
      <c r="BG80" s="195" t="s">
        <v>773</v>
      </c>
      <c r="BH80" s="67">
        <v>26</v>
      </c>
      <c r="BI80" s="194">
        <f t="shared" si="11"/>
        <v>6.9516857838025723E-4</v>
      </c>
      <c r="BJ80" s="129">
        <f t="shared" si="29"/>
        <v>0.99751343546964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83">
        <f t="shared" si="12"/>
        <v>62</v>
      </c>
      <c r="B81" s="184" t="s">
        <v>72</v>
      </c>
      <c r="C81" s="195" t="s">
        <v>119</v>
      </c>
      <c r="D81" s="67">
        <v>921</v>
      </c>
      <c r="E81" s="205">
        <f t="shared" si="3"/>
        <v>2.7057119606570092E-3</v>
      </c>
      <c r="F81" s="206">
        <f t="shared" si="13"/>
        <v>0.652267539388527</v>
      </c>
      <c r="G81" s="23"/>
      <c r="H81" s="183">
        <f t="shared" si="14"/>
        <v>62</v>
      </c>
      <c r="I81" s="184" t="s">
        <v>52</v>
      </c>
      <c r="J81" s="195" t="s">
        <v>321</v>
      </c>
      <c r="K81" s="67">
        <v>211</v>
      </c>
      <c r="L81" s="194">
        <f t="shared" si="4"/>
        <v>1.4362437121794827E-3</v>
      </c>
      <c r="M81" s="129">
        <f t="shared" si="15"/>
        <v>0.96282102769704125</v>
      </c>
      <c r="N81" s="23"/>
      <c r="O81" s="183">
        <f t="shared" si="16"/>
        <v>62</v>
      </c>
      <c r="P81" s="184" t="s">
        <v>917</v>
      </c>
      <c r="Q81" s="195" t="s">
        <v>1718</v>
      </c>
      <c r="R81" s="67">
        <v>62</v>
      </c>
      <c r="S81" s="194">
        <f t="shared" si="5"/>
        <v>3.8937386170947684E-3</v>
      </c>
      <c r="T81" s="129">
        <f t="shared" si="17"/>
        <v>0.95289832318030498</v>
      </c>
      <c r="U81" s="45"/>
      <c r="V81" s="183">
        <f t="shared" si="18"/>
        <v>62</v>
      </c>
      <c r="W81" s="184" t="s">
        <v>58</v>
      </c>
      <c r="X81" s="195" t="s">
        <v>474</v>
      </c>
      <c r="Y81" s="67">
        <v>97</v>
      </c>
      <c r="Z81" s="194">
        <f t="shared" si="6"/>
        <v>2.6070363103717041E-3</v>
      </c>
      <c r="AA81" s="129">
        <f t="shared" si="19"/>
        <v>0.87139516757599411</v>
      </c>
      <c r="AB81" s="45"/>
      <c r="AC81" s="23"/>
      <c r="AD81" s="23"/>
      <c r="AE81" s="23"/>
      <c r="AF81" s="23"/>
      <c r="AG81" s="23"/>
      <c r="AH81" s="23"/>
      <c r="AI81" s="54"/>
      <c r="AJ81" s="183">
        <f t="shared" si="22"/>
        <v>62</v>
      </c>
      <c r="AK81" s="184" t="s">
        <v>61</v>
      </c>
      <c r="AL81" s="195" t="s">
        <v>1790</v>
      </c>
      <c r="AM81" s="67">
        <v>23</v>
      </c>
      <c r="AN81" s="194">
        <f t="shared" si="8"/>
        <v>1.4042371329140973E-3</v>
      </c>
      <c r="AO81" s="129">
        <f t="shared" si="23"/>
        <v>0.97350265583979489</v>
      </c>
      <c r="AP81" s="54"/>
      <c r="AQ81" s="183">
        <f t="shared" si="24"/>
        <v>62</v>
      </c>
      <c r="AR81" s="184" t="s">
        <v>64</v>
      </c>
      <c r="AS81" s="195" t="s">
        <v>1749</v>
      </c>
      <c r="AT81" s="67">
        <v>58</v>
      </c>
      <c r="AU81" s="194">
        <f t="shared" si="9"/>
        <v>2.0813895069260028E-3</v>
      </c>
      <c r="AV81" s="129">
        <f t="shared" si="25"/>
        <v>0.93486686284360898</v>
      </c>
      <c r="AW81" s="78"/>
      <c r="AX81" s="183">
        <f t="shared" si="26"/>
        <v>62</v>
      </c>
      <c r="AY81" s="184" t="s">
        <v>72</v>
      </c>
      <c r="AZ81" s="195" t="s">
        <v>280</v>
      </c>
      <c r="BA81" s="67">
        <v>229</v>
      </c>
      <c r="BB81" s="194">
        <f t="shared" si="10"/>
        <v>4.3543572094084538E-3</v>
      </c>
      <c r="BC81" s="129">
        <f t="shared" si="27"/>
        <v>0.77553193512197893</v>
      </c>
      <c r="BD81" s="23"/>
      <c r="BE81" s="183">
        <f t="shared" si="28"/>
        <v>62</v>
      </c>
      <c r="BF81" s="184" t="s">
        <v>56</v>
      </c>
      <c r="BG81" s="195" t="s">
        <v>768</v>
      </c>
      <c r="BH81" s="67">
        <v>23</v>
      </c>
      <c r="BI81" s="194">
        <f t="shared" si="11"/>
        <v>6.1495681933638135E-4</v>
      </c>
      <c r="BJ81" s="129">
        <f t="shared" si="29"/>
        <v>0.99812839228897643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83">
        <f t="shared" si="12"/>
        <v>63</v>
      </c>
      <c r="B82" s="184" t="s">
        <v>72</v>
      </c>
      <c r="C82" s="195" t="s">
        <v>1802</v>
      </c>
      <c r="D82" s="67">
        <v>902</v>
      </c>
      <c r="E82" s="205">
        <f t="shared" si="3"/>
        <v>2.6498937986021956E-3</v>
      </c>
      <c r="F82" s="206">
        <f t="shared" si="13"/>
        <v>0.65491743318712914</v>
      </c>
      <c r="G82" s="23"/>
      <c r="H82" s="183">
        <f t="shared" si="14"/>
        <v>63</v>
      </c>
      <c r="I82" s="184" t="s">
        <v>52</v>
      </c>
      <c r="J82" s="195" t="s">
        <v>290</v>
      </c>
      <c r="K82" s="67">
        <v>203</v>
      </c>
      <c r="L82" s="194">
        <f t="shared" si="4"/>
        <v>1.3817889742769431E-3</v>
      </c>
      <c r="M82" s="129">
        <f t="shared" si="15"/>
        <v>0.96420281667131824</v>
      </c>
      <c r="N82" s="23"/>
      <c r="O82" s="183">
        <f t="shared" si="16"/>
        <v>63</v>
      </c>
      <c r="P82" s="184" t="s">
        <v>917</v>
      </c>
      <c r="Q82" s="195" t="s">
        <v>435</v>
      </c>
      <c r="R82" s="67">
        <v>61</v>
      </c>
      <c r="S82" s="194">
        <f t="shared" si="5"/>
        <v>3.8309363813351757E-3</v>
      </c>
      <c r="T82" s="129">
        <f t="shared" si="17"/>
        <v>0.95672925956164012</v>
      </c>
      <c r="U82" s="45"/>
      <c r="V82" s="183">
        <f t="shared" si="18"/>
        <v>63</v>
      </c>
      <c r="W82" s="184" t="s">
        <v>58</v>
      </c>
      <c r="X82" s="195" t="s">
        <v>507</v>
      </c>
      <c r="Y82" s="67">
        <v>97</v>
      </c>
      <c r="Z82" s="194">
        <f t="shared" si="6"/>
        <v>2.6070363103717041E-3</v>
      </c>
      <c r="AA82" s="129">
        <f t="shared" si="19"/>
        <v>0.87400220388636585</v>
      </c>
      <c r="AB82" s="45"/>
      <c r="AC82" s="23"/>
      <c r="AD82" s="23"/>
      <c r="AE82" s="23"/>
      <c r="AF82" s="23"/>
      <c r="AG82" s="23"/>
      <c r="AH82" s="23"/>
      <c r="AI82" s="54"/>
      <c r="AJ82" s="183">
        <f t="shared" si="22"/>
        <v>63</v>
      </c>
      <c r="AK82" s="184" t="s">
        <v>61</v>
      </c>
      <c r="AL82" s="195" t="s">
        <v>890</v>
      </c>
      <c r="AM82" s="67">
        <v>22</v>
      </c>
      <c r="AN82" s="194">
        <f t="shared" si="8"/>
        <v>1.3431833445265279E-3</v>
      </c>
      <c r="AO82" s="129">
        <f t="shared" si="23"/>
        <v>0.97484583918432144</v>
      </c>
      <c r="AP82" s="54"/>
      <c r="AQ82" s="183">
        <f t="shared" si="24"/>
        <v>63</v>
      </c>
      <c r="AR82" s="184" t="s">
        <v>64</v>
      </c>
      <c r="AS82" s="195" t="s">
        <v>615</v>
      </c>
      <c r="AT82" s="67">
        <v>57</v>
      </c>
      <c r="AU82" s="194">
        <f t="shared" si="9"/>
        <v>2.0455034809445201E-3</v>
      </c>
      <c r="AV82" s="129">
        <f t="shared" si="25"/>
        <v>0.93691236632455355</v>
      </c>
      <c r="AW82" s="78"/>
      <c r="AX82" s="183">
        <f t="shared" si="26"/>
        <v>63</v>
      </c>
      <c r="AY82" s="184" t="s">
        <v>72</v>
      </c>
      <c r="AZ82" s="195" t="s">
        <v>1609</v>
      </c>
      <c r="BA82" s="67">
        <v>225</v>
      </c>
      <c r="BB82" s="194">
        <f t="shared" si="10"/>
        <v>4.2782985681960794E-3</v>
      </c>
      <c r="BC82" s="129">
        <f t="shared" si="27"/>
        <v>0.77981023369017499</v>
      </c>
      <c r="BD82" s="23"/>
      <c r="BE82" s="183">
        <f t="shared" si="28"/>
        <v>63</v>
      </c>
      <c r="BF82" s="184" t="s">
        <v>56</v>
      </c>
      <c r="BG82" s="195" t="s">
        <v>1481</v>
      </c>
      <c r="BH82" s="67">
        <v>22</v>
      </c>
      <c r="BI82" s="194">
        <f t="shared" si="11"/>
        <v>5.8821956632175605E-4</v>
      </c>
      <c r="BJ82" s="129">
        <f t="shared" si="29"/>
        <v>0.99871661185529814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83">
        <f t="shared" si="12"/>
        <v>64</v>
      </c>
      <c r="B83" s="184" t="s">
        <v>56</v>
      </c>
      <c r="C83" s="195" t="s">
        <v>1741</v>
      </c>
      <c r="D83" s="67">
        <v>892</v>
      </c>
      <c r="E83" s="205">
        <f t="shared" si="3"/>
        <v>2.6205158185733466E-3</v>
      </c>
      <c r="F83" s="206">
        <f t="shared" si="13"/>
        <v>0.6575379490057025</v>
      </c>
      <c r="G83" s="23"/>
      <c r="H83" s="183">
        <f t="shared" si="14"/>
        <v>64</v>
      </c>
      <c r="I83" s="184" t="s">
        <v>52</v>
      </c>
      <c r="J83" s="195" t="s">
        <v>307</v>
      </c>
      <c r="K83" s="67">
        <v>187</v>
      </c>
      <c r="L83" s="194">
        <f t="shared" si="4"/>
        <v>1.2728794984718638E-3</v>
      </c>
      <c r="M83" s="129">
        <f t="shared" si="15"/>
        <v>0.96547569616979012</v>
      </c>
      <c r="N83" s="23"/>
      <c r="O83" s="183">
        <f t="shared" si="16"/>
        <v>64</v>
      </c>
      <c r="P83" s="184" t="s">
        <v>917</v>
      </c>
      <c r="Q83" s="195" t="s">
        <v>724</v>
      </c>
      <c r="R83" s="67">
        <v>61</v>
      </c>
      <c r="S83" s="194">
        <f t="shared" si="5"/>
        <v>3.8309363813351757E-3</v>
      </c>
      <c r="T83" s="129">
        <f t="shared" si="17"/>
        <v>0.96056019594297526</v>
      </c>
      <c r="U83" s="45"/>
      <c r="V83" s="183">
        <f t="shared" si="18"/>
        <v>64</v>
      </c>
      <c r="W83" s="184" t="s">
        <v>58</v>
      </c>
      <c r="X83" s="195" t="s">
        <v>1732</v>
      </c>
      <c r="Y83" s="67">
        <v>96</v>
      </c>
      <c r="Z83" s="194">
        <f t="shared" si="6"/>
        <v>2.5801596473781817E-3</v>
      </c>
      <c r="AA83" s="129">
        <f t="shared" si="19"/>
        <v>0.87658236353374408</v>
      </c>
      <c r="AB83" s="45"/>
      <c r="AC83" s="23"/>
      <c r="AD83" s="23"/>
      <c r="AE83" s="23"/>
      <c r="AF83" s="23"/>
      <c r="AG83" s="23"/>
      <c r="AH83" s="23"/>
      <c r="AI83" s="54"/>
      <c r="AJ83" s="183">
        <f t="shared" si="22"/>
        <v>64</v>
      </c>
      <c r="AK83" s="184" t="s">
        <v>61</v>
      </c>
      <c r="AL83" s="195" t="s">
        <v>1746</v>
      </c>
      <c r="AM83" s="67">
        <v>22</v>
      </c>
      <c r="AN83" s="194">
        <f t="shared" si="8"/>
        <v>1.3431833445265279E-3</v>
      </c>
      <c r="AO83" s="129">
        <f t="shared" si="23"/>
        <v>0.97618902252884798</v>
      </c>
      <c r="AP83" s="54"/>
      <c r="AQ83" s="183">
        <f t="shared" si="24"/>
        <v>64</v>
      </c>
      <c r="AR83" s="184" t="s">
        <v>64</v>
      </c>
      <c r="AS83" s="195" t="s">
        <v>610</v>
      </c>
      <c r="AT83" s="67">
        <v>57</v>
      </c>
      <c r="AU83" s="194">
        <f t="shared" si="9"/>
        <v>2.0455034809445201E-3</v>
      </c>
      <c r="AV83" s="129">
        <f t="shared" si="25"/>
        <v>0.93895786980549811</v>
      </c>
      <c r="AW83" s="78"/>
      <c r="AX83" s="183">
        <f t="shared" si="26"/>
        <v>64</v>
      </c>
      <c r="AY83" s="184" t="s">
        <v>72</v>
      </c>
      <c r="AZ83" s="195" t="s">
        <v>317</v>
      </c>
      <c r="BA83" s="67">
        <v>223</v>
      </c>
      <c r="BB83" s="194">
        <f t="shared" si="10"/>
        <v>4.2402692475898918E-3</v>
      </c>
      <c r="BC83" s="129">
        <f t="shared" si="27"/>
        <v>0.7840505029377649</v>
      </c>
      <c r="BD83" s="23"/>
      <c r="BE83" s="183">
        <f t="shared" si="28"/>
        <v>64</v>
      </c>
      <c r="BF83" s="184" t="s">
        <v>56</v>
      </c>
      <c r="BG83" s="195" t="s">
        <v>854</v>
      </c>
      <c r="BH83" s="67">
        <v>20</v>
      </c>
      <c r="BI83" s="194">
        <f t="shared" si="11"/>
        <v>5.3474506029250557E-4</v>
      </c>
      <c r="BJ83" s="129">
        <f t="shared" si="29"/>
        <v>0.99925135691559064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83">
        <f t="shared" si="12"/>
        <v>65</v>
      </c>
      <c r="B84" s="184" t="s">
        <v>72</v>
      </c>
      <c r="C84" s="195" t="s">
        <v>1656</v>
      </c>
      <c r="D84" s="67">
        <v>868</v>
      </c>
      <c r="E84" s="205">
        <f t="shared" ref="E84:E147" si="30">D84/$D$873</f>
        <v>2.5500086665041087E-3</v>
      </c>
      <c r="F84" s="206">
        <f t="shared" si="13"/>
        <v>0.66008795767220663</v>
      </c>
      <c r="G84" s="23"/>
      <c r="H84" s="183">
        <f t="shared" si="14"/>
        <v>65</v>
      </c>
      <c r="I84" s="184" t="s">
        <v>52</v>
      </c>
      <c r="J84" s="195" t="s">
        <v>333</v>
      </c>
      <c r="K84" s="67">
        <v>186</v>
      </c>
      <c r="L84" s="194">
        <f t="shared" si="4"/>
        <v>1.2660726562340465E-3</v>
      </c>
      <c r="M84" s="129">
        <f t="shared" si="15"/>
        <v>0.96674176882602414</v>
      </c>
      <c r="N84" s="23"/>
      <c r="O84" s="183">
        <f t="shared" si="16"/>
        <v>65</v>
      </c>
      <c r="P84" s="184" t="s">
        <v>917</v>
      </c>
      <c r="Q84" s="195" t="s">
        <v>1505</v>
      </c>
      <c r="R84" s="67">
        <v>60</v>
      </c>
      <c r="S84" s="194">
        <f t="shared" si="5"/>
        <v>3.7681341455755826E-3</v>
      </c>
      <c r="T84" s="129">
        <f t="shared" si="17"/>
        <v>0.96432833008855079</v>
      </c>
      <c r="U84" s="45"/>
      <c r="V84" s="183">
        <f t="shared" si="18"/>
        <v>65</v>
      </c>
      <c r="W84" s="184" t="s">
        <v>58</v>
      </c>
      <c r="X84" s="195" t="s">
        <v>563</v>
      </c>
      <c r="Y84" s="67">
        <v>93</v>
      </c>
      <c r="Z84" s="194">
        <f t="shared" si="6"/>
        <v>2.4995296583976132E-3</v>
      </c>
      <c r="AA84" s="129">
        <f t="shared" si="19"/>
        <v>0.87908189319214169</v>
      </c>
      <c r="AB84" s="45"/>
      <c r="AC84" s="23"/>
      <c r="AD84" s="23"/>
      <c r="AE84" s="23"/>
      <c r="AF84" s="23"/>
      <c r="AG84" s="23"/>
      <c r="AH84" s="23"/>
      <c r="AI84" s="54"/>
      <c r="AJ84" s="183">
        <f t="shared" si="22"/>
        <v>65</v>
      </c>
      <c r="AK84" s="184" t="s">
        <v>61</v>
      </c>
      <c r="AL84" s="195" t="s">
        <v>859</v>
      </c>
      <c r="AM84" s="67">
        <v>21</v>
      </c>
      <c r="AN84" s="194">
        <f t="shared" si="8"/>
        <v>1.2821295561389584E-3</v>
      </c>
      <c r="AO84" s="129">
        <f t="shared" si="23"/>
        <v>0.97747115208498692</v>
      </c>
      <c r="AP84" s="54"/>
      <c r="AQ84" s="183">
        <f t="shared" si="24"/>
        <v>65</v>
      </c>
      <c r="AR84" s="184" t="s">
        <v>64</v>
      </c>
      <c r="AS84" s="195" t="s">
        <v>686</v>
      </c>
      <c r="AT84" s="67">
        <v>57</v>
      </c>
      <c r="AU84" s="194">
        <f t="shared" si="9"/>
        <v>2.0455034809445201E-3</v>
      </c>
      <c r="AV84" s="129">
        <f t="shared" si="25"/>
        <v>0.94100337328644268</v>
      </c>
      <c r="AW84" s="78"/>
      <c r="AX84" s="183">
        <f t="shared" si="26"/>
        <v>65</v>
      </c>
      <c r="AY84" s="184" t="s">
        <v>72</v>
      </c>
      <c r="AZ84" s="195" t="s">
        <v>1742</v>
      </c>
      <c r="BA84" s="67">
        <v>221</v>
      </c>
      <c r="BB84" s="194">
        <f t="shared" si="10"/>
        <v>4.2022399269837042E-3</v>
      </c>
      <c r="BC84" s="129">
        <f t="shared" si="27"/>
        <v>0.78825274286474856</v>
      </c>
      <c r="BD84" s="23"/>
      <c r="BE84" s="183">
        <f t="shared" si="28"/>
        <v>65</v>
      </c>
      <c r="BF84" s="184" t="s">
        <v>56</v>
      </c>
      <c r="BG84" s="195" t="s">
        <v>1498</v>
      </c>
      <c r="BH84" s="67">
        <v>18</v>
      </c>
      <c r="BI84" s="194">
        <f t="shared" si="11"/>
        <v>4.8127055426325498E-4</v>
      </c>
      <c r="BJ84" s="129">
        <f t="shared" si="29"/>
        <v>0.99973262746985392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83">
        <f t="shared" si="12"/>
        <v>66</v>
      </c>
      <c r="B85" s="184" t="s">
        <v>52</v>
      </c>
      <c r="C85" s="195" t="s">
        <v>1608</v>
      </c>
      <c r="D85" s="67">
        <v>861</v>
      </c>
      <c r="E85" s="205">
        <f t="shared" si="30"/>
        <v>2.5294440804839143E-3</v>
      </c>
      <c r="F85" s="206">
        <f t="shared" si="13"/>
        <v>0.66261740175269057</v>
      </c>
      <c r="G85" s="23"/>
      <c r="H85" s="183">
        <f t="shared" si="14"/>
        <v>66</v>
      </c>
      <c r="I85" s="184" t="s">
        <v>52</v>
      </c>
      <c r="J85" s="195" t="s">
        <v>347</v>
      </c>
      <c r="K85" s="67">
        <v>182</v>
      </c>
      <c r="L85" s="194">
        <f t="shared" ref="L85:L148" si="31">K85/$K$162</f>
        <v>1.2388452872827767E-3</v>
      </c>
      <c r="M85" s="129">
        <f t="shared" si="15"/>
        <v>0.96798061411330694</v>
      </c>
      <c r="N85" s="23"/>
      <c r="O85" s="183">
        <f t="shared" si="16"/>
        <v>66</v>
      </c>
      <c r="P85" s="184" t="s">
        <v>917</v>
      </c>
      <c r="Q85" s="195" t="s">
        <v>1562</v>
      </c>
      <c r="R85" s="67">
        <v>57</v>
      </c>
      <c r="S85" s="194">
        <f t="shared" ref="S85:S99" si="32">R85/$R$99</f>
        <v>3.5797274382968034E-3</v>
      </c>
      <c r="T85" s="129">
        <f t="shared" si="17"/>
        <v>0.96790805752684761</v>
      </c>
      <c r="U85" s="45"/>
      <c r="V85" s="183">
        <f t="shared" si="18"/>
        <v>66</v>
      </c>
      <c r="W85" s="184" t="s">
        <v>58</v>
      </c>
      <c r="X85" s="195" t="s">
        <v>426</v>
      </c>
      <c r="Y85" s="67">
        <v>92</v>
      </c>
      <c r="Z85" s="194">
        <f t="shared" ref="Z85:Z148" si="33">Y85/$Y$176</f>
        <v>2.4726529954040904E-3</v>
      </c>
      <c r="AA85" s="129">
        <f t="shared" si="19"/>
        <v>0.88155454618754581</v>
      </c>
      <c r="AB85" s="45"/>
      <c r="AC85" s="23"/>
      <c r="AD85" s="23"/>
      <c r="AE85" s="23"/>
      <c r="AF85" s="23"/>
      <c r="AG85" s="23"/>
      <c r="AH85" s="23"/>
      <c r="AI85" s="54"/>
      <c r="AJ85" s="183">
        <f t="shared" si="22"/>
        <v>66</v>
      </c>
      <c r="AK85" s="184" t="s">
        <v>61</v>
      </c>
      <c r="AL85" s="195" t="s">
        <v>1686</v>
      </c>
      <c r="AM85" s="67">
        <v>21</v>
      </c>
      <c r="AN85" s="194">
        <f t="shared" ref="AN85:AN109" si="34">AM85/$AM$109</f>
        <v>1.2821295561389584E-3</v>
      </c>
      <c r="AO85" s="129">
        <f t="shared" si="23"/>
        <v>0.97875328164112585</v>
      </c>
      <c r="AP85" s="54"/>
      <c r="AQ85" s="183">
        <f t="shared" si="24"/>
        <v>66</v>
      </c>
      <c r="AR85" s="184" t="s">
        <v>64</v>
      </c>
      <c r="AS85" s="195" t="s">
        <v>723</v>
      </c>
      <c r="AT85" s="67">
        <v>57</v>
      </c>
      <c r="AU85" s="194">
        <f t="shared" ref="AU85:AU134" si="35">AT85/$AT$134</f>
        <v>2.0455034809445201E-3</v>
      </c>
      <c r="AV85" s="129">
        <f t="shared" si="25"/>
        <v>0.94304887676738725</v>
      </c>
      <c r="AW85" s="78"/>
      <c r="AX85" s="183">
        <f t="shared" si="26"/>
        <v>66</v>
      </c>
      <c r="AY85" s="184" t="s">
        <v>72</v>
      </c>
      <c r="AZ85" s="195" t="s">
        <v>1514</v>
      </c>
      <c r="BA85" s="67">
        <v>211</v>
      </c>
      <c r="BB85" s="194">
        <f t="shared" ref="BB85:BB148" si="36">BA85/$BA$208</f>
        <v>4.0120933239527678E-3</v>
      </c>
      <c r="BC85" s="129">
        <f t="shared" si="27"/>
        <v>0.79226483618870136</v>
      </c>
      <c r="BD85" s="23"/>
      <c r="BE85" s="183">
        <f t="shared" si="28"/>
        <v>66</v>
      </c>
      <c r="BF85" s="184" t="s">
        <v>56</v>
      </c>
      <c r="BG85" s="195" t="s">
        <v>868</v>
      </c>
      <c r="BH85" s="67">
        <v>10</v>
      </c>
      <c r="BI85" s="194">
        <f t="shared" ref="BI85:BI86" si="37">BH85/$BH$86</f>
        <v>2.6737253014625279E-4</v>
      </c>
      <c r="BJ85" s="129">
        <f t="shared" si="29"/>
        <v>1.0000000000000002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83">
        <f t="shared" ref="A86:A149" si="38">A85+1</f>
        <v>67</v>
      </c>
      <c r="B86" s="184" t="s">
        <v>52</v>
      </c>
      <c r="C86" s="195" t="s">
        <v>131</v>
      </c>
      <c r="D86" s="67">
        <v>856</v>
      </c>
      <c r="E86" s="205">
        <f t="shared" si="30"/>
        <v>2.5147550904694896E-3</v>
      </c>
      <c r="F86" s="206">
        <f t="shared" ref="F86:F149" si="39">F85+E86</f>
        <v>0.66513215684316007</v>
      </c>
      <c r="G86" s="23"/>
      <c r="H86" s="183">
        <f t="shared" ref="H86:H149" si="40">H85+1</f>
        <v>67</v>
      </c>
      <c r="I86" s="184" t="s">
        <v>52</v>
      </c>
      <c r="J86" s="195" t="s">
        <v>338</v>
      </c>
      <c r="K86" s="67">
        <v>177</v>
      </c>
      <c r="L86" s="194">
        <f t="shared" si="31"/>
        <v>1.2048110760936894E-3</v>
      </c>
      <c r="M86" s="129">
        <f t="shared" ref="M86:M149" si="41">M85+L86</f>
        <v>0.96918542518940065</v>
      </c>
      <c r="N86" s="23"/>
      <c r="O86" s="183">
        <f t="shared" ref="O86:O98" si="42">O85+1</f>
        <v>67</v>
      </c>
      <c r="P86" s="184" t="s">
        <v>917</v>
      </c>
      <c r="Q86" s="195" t="s">
        <v>1584</v>
      </c>
      <c r="R86" s="67">
        <v>57</v>
      </c>
      <c r="S86" s="194">
        <f t="shared" si="32"/>
        <v>3.5797274382968034E-3</v>
      </c>
      <c r="T86" s="129">
        <f t="shared" ref="T86:T98" si="43">T85+S86</f>
        <v>0.97148778496514443</v>
      </c>
      <c r="U86" s="45"/>
      <c r="V86" s="183">
        <f t="shared" ref="V86:V149" si="44">1+V85</f>
        <v>67</v>
      </c>
      <c r="W86" s="184" t="s">
        <v>58</v>
      </c>
      <c r="X86" s="195" t="s">
        <v>543</v>
      </c>
      <c r="Y86" s="67">
        <v>92</v>
      </c>
      <c r="Z86" s="194">
        <f t="shared" si="33"/>
        <v>2.4726529954040904E-3</v>
      </c>
      <c r="AA86" s="129">
        <f t="shared" ref="AA86:AA149" si="45">AA85+Z86</f>
        <v>0.88402719918294992</v>
      </c>
      <c r="AB86" s="45"/>
      <c r="AC86" s="23"/>
      <c r="AD86" s="23"/>
      <c r="AE86" s="23"/>
      <c r="AF86" s="23"/>
      <c r="AG86" s="23"/>
      <c r="AH86" s="23"/>
      <c r="AI86" s="54"/>
      <c r="AJ86" s="183">
        <f t="shared" ref="AJ86:AJ108" si="46">1+AJ85</f>
        <v>67</v>
      </c>
      <c r="AK86" s="184" t="s">
        <v>61</v>
      </c>
      <c r="AL86" s="195" t="s">
        <v>873</v>
      </c>
      <c r="AM86" s="67">
        <v>21</v>
      </c>
      <c r="AN86" s="194">
        <f t="shared" si="34"/>
        <v>1.2821295561389584E-3</v>
      </c>
      <c r="AO86" s="129">
        <f t="shared" ref="AO86:AO108" si="47">AO85+AN86</f>
        <v>0.98003541119726478</v>
      </c>
      <c r="AP86" s="54"/>
      <c r="AQ86" s="183">
        <f t="shared" ref="AQ86:AQ133" si="48">1+AQ85</f>
        <v>67</v>
      </c>
      <c r="AR86" s="184" t="s">
        <v>64</v>
      </c>
      <c r="AS86" s="195" t="s">
        <v>1479</v>
      </c>
      <c r="AT86" s="67">
        <v>56</v>
      </c>
      <c r="AU86" s="194">
        <f t="shared" si="35"/>
        <v>2.0096174549630373E-3</v>
      </c>
      <c r="AV86" s="129">
        <f t="shared" ref="AV86:AV133" si="49">AV85+AU86</f>
        <v>0.94505849422235033</v>
      </c>
      <c r="AW86" s="78"/>
      <c r="AX86" s="183">
        <f t="shared" ref="AX86:AX149" si="50">1+AX85</f>
        <v>67</v>
      </c>
      <c r="AY86" s="184" t="s">
        <v>72</v>
      </c>
      <c r="AZ86" s="195" t="s">
        <v>306</v>
      </c>
      <c r="BA86" s="67">
        <v>194</v>
      </c>
      <c r="BB86" s="194">
        <f t="shared" si="36"/>
        <v>3.6888440988001748E-3</v>
      </c>
      <c r="BC86" s="129">
        <f t="shared" ref="BC86:BC149" si="51">BC85+BB86</f>
        <v>0.79595368028750157</v>
      </c>
      <c r="BD86" s="23"/>
      <c r="BE86" s="267" t="s">
        <v>912</v>
      </c>
      <c r="BF86" s="267"/>
      <c r="BG86" s="267"/>
      <c r="BH86" s="213">
        <f>SUM(BH20:BH85)</f>
        <v>37401</v>
      </c>
      <c r="BI86" s="203">
        <f t="shared" si="37"/>
        <v>1</v>
      </c>
      <c r="BJ86" s="204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83">
        <f t="shared" si="38"/>
        <v>68</v>
      </c>
      <c r="B87" s="184" t="s">
        <v>52</v>
      </c>
      <c r="C87" s="195" t="s">
        <v>134</v>
      </c>
      <c r="D87" s="67">
        <v>833</v>
      </c>
      <c r="E87" s="205">
        <f t="shared" si="30"/>
        <v>2.4471857364031365E-3</v>
      </c>
      <c r="F87" s="206">
        <f t="shared" si="39"/>
        <v>0.6675793425795632</v>
      </c>
      <c r="G87" s="23"/>
      <c r="H87" s="183">
        <f t="shared" si="40"/>
        <v>68</v>
      </c>
      <c r="I87" s="184" t="s">
        <v>52</v>
      </c>
      <c r="J87" s="195" t="s">
        <v>452</v>
      </c>
      <c r="K87" s="67">
        <v>170</v>
      </c>
      <c r="L87" s="194">
        <f t="shared" si="31"/>
        <v>1.1571631804289672E-3</v>
      </c>
      <c r="M87" s="129">
        <f t="shared" si="41"/>
        <v>0.97034258836982967</v>
      </c>
      <c r="N87" s="23"/>
      <c r="O87" s="183">
        <f t="shared" si="42"/>
        <v>68</v>
      </c>
      <c r="P87" s="184" t="s">
        <v>917</v>
      </c>
      <c r="Q87" s="195" t="s">
        <v>616</v>
      </c>
      <c r="R87" s="67">
        <v>51</v>
      </c>
      <c r="S87" s="194">
        <f t="shared" si="32"/>
        <v>3.2029140237392452E-3</v>
      </c>
      <c r="T87" s="129">
        <f t="shared" si="43"/>
        <v>0.97469069898888372</v>
      </c>
      <c r="U87" s="45"/>
      <c r="V87" s="183">
        <f t="shared" si="44"/>
        <v>68</v>
      </c>
      <c r="W87" s="184" t="s">
        <v>58</v>
      </c>
      <c r="X87" s="195" t="s">
        <v>429</v>
      </c>
      <c r="Y87" s="67">
        <v>91</v>
      </c>
      <c r="Z87" s="194">
        <f t="shared" si="33"/>
        <v>2.445776332410568E-3</v>
      </c>
      <c r="AA87" s="129">
        <f t="shared" si="45"/>
        <v>0.88647297551536053</v>
      </c>
      <c r="AB87" s="45"/>
      <c r="AC87" s="23"/>
      <c r="AD87" s="23"/>
      <c r="AE87" s="23"/>
      <c r="AF87" s="23"/>
      <c r="AG87" s="23"/>
      <c r="AH87" s="23"/>
      <c r="AI87" s="54"/>
      <c r="AJ87" s="183">
        <f t="shared" si="46"/>
        <v>68</v>
      </c>
      <c r="AK87" s="184" t="s">
        <v>61</v>
      </c>
      <c r="AL87" s="195" t="s">
        <v>1743</v>
      </c>
      <c r="AM87" s="67">
        <v>21</v>
      </c>
      <c r="AN87" s="194">
        <f t="shared" si="34"/>
        <v>1.2821295561389584E-3</v>
      </c>
      <c r="AO87" s="129">
        <f t="shared" si="47"/>
        <v>0.98131754075340372</v>
      </c>
      <c r="AP87" s="54"/>
      <c r="AQ87" s="183">
        <f t="shared" si="48"/>
        <v>68</v>
      </c>
      <c r="AR87" s="184" t="s">
        <v>64</v>
      </c>
      <c r="AS87" s="195" t="s">
        <v>1560</v>
      </c>
      <c r="AT87" s="67">
        <v>55</v>
      </c>
      <c r="AU87" s="194">
        <f t="shared" si="35"/>
        <v>1.9737314289815545E-3</v>
      </c>
      <c r="AV87" s="129">
        <f t="shared" si="49"/>
        <v>0.94703222565133194</v>
      </c>
      <c r="AW87" s="78"/>
      <c r="AX87" s="183">
        <f t="shared" si="50"/>
        <v>68</v>
      </c>
      <c r="AY87" s="184" t="s">
        <v>72</v>
      </c>
      <c r="AZ87" s="195" t="s">
        <v>1689</v>
      </c>
      <c r="BA87" s="67">
        <v>193</v>
      </c>
      <c r="BB87" s="194">
        <f t="shared" si="36"/>
        <v>3.6698294384970814E-3</v>
      </c>
      <c r="BC87" s="129">
        <f t="shared" si="51"/>
        <v>0.7996235097259986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83">
        <f t="shared" si="38"/>
        <v>69</v>
      </c>
      <c r="B88" s="184" t="s">
        <v>72</v>
      </c>
      <c r="C88" s="195" t="s">
        <v>1800</v>
      </c>
      <c r="D88" s="67">
        <v>825</v>
      </c>
      <c r="E88" s="205">
        <f t="shared" si="30"/>
        <v>2.4236833523800573E-3</v>
      </c>
      <c r="F88" s="206">
        <f t="shared" si="39"/>
        <v>0.67000302593194327</v>
      </c>
      <c r="G88" s="23"/>
      <c r="H88" s="183">
        <f t="shared" si="40"/>
        <v>69</v>
      </c>
      <c r="I88" s="184" t="s">
        <v>52</v>
      </c>
      <c r="J88" s="195" t="s">
        <v>1737</v>
      </c>
      <c r="K88" s="67">
        <v>159</v>
      </c>
      <c r="L88" s="194">
        <f t="shared" si="31"/>
        <v>1.0822879158129753E-3</v>
      </c>
      <c r="M88" s="129">
        <f t="shared" si="41"/>
        <v>0.97142487628564267</v>
      </c>
      <c r="N88" s="23"/>
      <c r="O88" s="183">
        <f t="shared" si="42"/>
        <v>69</v>
      </c>
      <c r="P88" s="184" t="s">
        <v>917</v>
      </c>
      <c r="Q88" s="195" t="s">
        <v>629</v>
      </c>
      <c r="R88" s="67">
        <v>50</v>
      </c>
      <c r="S88" s="194">
        <f t="shared" si="32"/>
        <v>3.1401117879796521E-3</v>
      </c>
      <c r="T88" s="129">
        <f t="shared" si="43"/>
        <v>0.9778308107768634</v>
      </c>
      <c r="U88" s="45"/>
      <c r="V88" s="183">
        <f t="shared" si="44"/>
        <v>69</v>
      </c>
      <c r="W88" s="184" t="s">
        <v>58</v>
      </c>
      <c r="X88" s="195" t="s">
        <v>1713</v>
      </c>
      <c r="Y88" s="67">
        <v>90</v>
      </c>
      <c r="Z88" s="194">
        <f t="shared" si="33"/>
        <v>2.4188996694170452E-3</v>
      </c>
      <c r="AA88" s="129">
        <f t="shared" si="45"/>
        <v>0.88889187518477752</v>
      </c>
      <c r="AB88" s="45"/>
      <c r="AC88" s="23"/>
      <c r="AD88" s="23"/>
      <c r="AE88" s="23"/>
      <c r="AF88" s="23"/>
      <c r="AG88" s="23"/>
      <c r="AH88" s="23"/>
      <c r="AI88" s="54"/>
      <c r="AJ88" s="183">
        <f t="shared" si="46"/>
        <v>69</v>
      </c>
      <c r="AK88" s="184" t="s">
        <v>61</v>
      </c>
      <c r="AL88" s="195" t="s">
        <v>1553</v>
      </c>
      <c r="AM88" s="67">
        <v>20</v>
      </c>
      <c r="AN88" s="194">
        <f t="shared" si="34"/>
        <v>1.221075767751389E-3</v>
      </c>
      <c r="AO88" s="129">
        <f t="shared" si="47"/>
        <v>0.98253861652115515</v>
      </c>
      <c r="AP88" s="54"/>
      <c r="AQ88" s="183">
        <f t="shared" si="48"/>
        <v>69</v>
      </c>
      <c r="AR88" s="184" t="s">
        <v>64</v>
      </c>
      <c r="AS88" s="195" t="s">
        <v>715</v>
      </c>
      <c r="AT88" s="67">
        <v>55</v>
      </c>
      <c r="AU88" s="194">
        <f t="shared" si="35"/>
        <v>1.9737314289815545E-3</v>
      </c>
      <c r="AV88" s="129">
        <f t="shared" si="49"/>
        <v>0.94900595708031354</v>
      </c>
      <c r="AW88" s="78"/>
      <c r="AX88" s="183">
        <f t="shared" si="50"/>
        <v>69</v>
      </c>
      <c r="AY88" s="184" t="s">
        <v>72</v>
      </c>
      <c r="AZ88" s="195" t="s">
        <v>294</v>
      </c>
      <c r="BA88" s="67">
        <v>191</v>
      </c>
      <c r="BB88" s="194">
        <f t="shared" si="36"/>
        <v>3.6318001178908938E-3</v>
      </c>
      <c r="BC88" s="129">
        <f t="shared" si="51"/>
        <v>0.80325530984388949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83">
        <f t="shared" si="38"/>
        <v>70</v>
      </c>
      <c r="B89" s="184" t="s">
        <v>58</v>
      </c>
      <c r="C89" s="195" t="s">
        <v>1485</v>
      </c>
      <c r="D89" s="67">
        <v>815</v>
      </c>
      <c r="E89" s="205">
        <f t="shared" si="30"/>
        <v>2.3943053723512078E-3</v>
      </c>
      <c r="F89" s="206">
        <f t="shared" si="39"/>
        <v>0.67239733130429447</v>
      </c>
      <c r="G89" s="23"/>
      <c r="H89" s="183">
        <f t="shared" si="40"/>
        <v>70</v>
      </c>
      <c r="I89" s="184" t="s">
        <v>52</v>
      </c>
      <c r="J89" s="195" t="s">
        <v>436</v>
      </c>
      <c r="K89" s="67">
        <v>145</v>
      </c>
      <c r="L89" s="194">
        <f t="shared" si="31"/>
        <v>9.8699212448353081E-4</v>
      </c>
      <c r="M89" s="129">
        <f t="shared" si="41"/>
        <v>0.97241186841012617</v>
      </c>
      <c r="N89" s="23"/>
      <c r="O89" s="183">
        <f t="shared" si="42"/>
        <v>70</v>
      </c>
      <c r="P89" s="184" t="s">
        <v>917</v>
      </c>
      <c r="Q89" s="195" t="s">
        <v>597</v>
      </c>
      <c r="R89" s="67">
        <v>44</v>
      </c>
      <c r="S89" s="194">
        <f t="shared" si="32"/>
        <v>2.763298373422094E-3</v>
      </c>
      <c r="T89" s="129">
        <f t="shared" si="43"/>
        <v>0.98059410915028544</v>
      </c>
      <c r="U89" s="45"/>
      <c r="V89" s="183">
        <f t="shared" si="44"/>
        <v>70</v>
      </c>
      <c r="W89" s="184" t="s">
        <v>58</v>
      </c>
      <c r="X89" s="195" t="s">
        <v>1667</v>
      </c>
      <c r="Y89" s="67">
        <v>89</v>
      </c>
      <c r="Z89" s="194">
        <f t="shared" si="33"/>
        <v>2.3920230064235224E-3</v>
      </c>
      <c r="AA89" s="129">
        <f t="shared" si="45"/>
        <v>0.89128389819120102</v>
      </c>
      <c r="AB89" s="45"/>
      <c r="AC89" s="23"/>
      <c r="AD89" s="23"/>
      <c r="AE89" s="23"/>
      <c r="AF89" s="23"/>
      <c r="AG89" s="23"/>
      <c r="AH89" s="23"/>
      <c r="AI89" s="54"/>
      <c r="AJ89" s="183">
        <f t="shared" si="46"/>
        <v>70</v>
      </c>
      <c r="AK89" s="184" t="s">
        <v>61</v>
      </c>
      <c r="AL89" s="195" t="s">
        <v>869</v>
      </c>
      <c r="AM89" s="67">
        <v>20</v>
      </c>
      <c r="AN89" s="194">
        <f t="shared" si="34"/>
        <v>1.221075767751389E-3</v>
      </c>
      <c r="AO89" s="129">
        <f t="shared" si="47"/>
        <v>0.98375969228890658</v>
      </c>
      <c r="AP89" s="54"/>
      <c r="AQ89" s="183">
        <f t="shared" si="48"/>
        <v>70</v>
      </c>
      <c r="AR89" s="184" t="s">
        <v>64</v>
      </c>
      <c r="AS89" s="195" t="s">
        <v>1525</v>
      </c>
      <c r="AT89" s="67">
        <v>53</v>
      </c>
      <c r="AU89" s="194">
        <f t="shared" si="35"/>
        <v>1.901959377018589E-3</v>
      </c>
      <c r="AV89" s="129">
        <f t="shared" si="49"/>
        <v>0.95090791645733208</v>
      </c>
      <c r="AW89" s="78"/>
      <c r="AX89" s="183">
        <f t="shared" si="50"/>
        <v>70</v>
      </c>
      <c r="AY89" s="184" t="s">
        <v>72</v>
      </c>
      <c r="AZ89" s="195" t="s">
        <v>1490</v>
      </c>
      <c r="BA89" s="67">
        <v>190</v>
      </c>
      <c r="BB89" s="194">
        <f t="shared" si="36"/>
        <v>3.6127854575878E-3</v>
      </c>
      <c r="BC89" s="129">
        <f t="shared" si="51"/>
        <v>0.80686809530147729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83">
        <f t="shared" si="38"/>
        <v>71</v>
      </c>
      <c r="B90" s="184" t="s">
        <v>56</v>
      </c>
      <c r="C90" s="195" t="s">
        <v>130</v>
      </c>
      <c r="D90" s="67">
        <v>815</v>
      </c>
      <c r="E90" s="205">
        <f t="shared" si="30"/>
        <v>2.3943053723512078E-3</v>
      </c>
      <c r="F90" s="206">
        <f t="shared" si="39"/>
        <v>0.67479163667664566</v>
      </c>
      <c r="G90" s="23"/>
      <c r="H90" s="183">
        <f t="shared" si="40"/>
        <v>71</v>
      </c>
      <c r="I90" s="184" t="s">
        <v>52</v>
      </c>
      <c r="J90" s="195" t="s">
        <v>370</v>
      </c>
      <c r="K90" s="67">
        <v>139</v>
      </c>
      <c r="L90" s="194">
        <f t="shared" si="31"/>
        <v>9.4615107105662608E-4</v>
      </c>
      <c r="M90" s="129">
        <f t="shared" si="41"/>
        <v>0.97335801948118283</v>
      </c>
      <c r="N90" s="23"/>
      <c r="O90" s="183">
        <f t="shared" si="42"/>
        <v>71</v>
      </c>
      <c r="P90" s="184" t="s">
        <v>917</v>
      </c>
      <c r="Q90" s="195" t="s">
        <v>1670</v>
      </c>
      <c r="R90" s="67">
        <v>44</v>
      </c>
      <c r="S90" s="194">
        <f t="shared" si="32"/>
        <v>2.763298373422094E-3</v>
      </c>
      <c r="T90" s="129">
        <f t="shared" si="43"/>
        <v>0.98335740752370748</v>
      </c>
      <c r="U90" s="45"/>
      <c r="V90" s="183">
        <f t="shared" si="44"/>
        <v>71</v>
      </c>
      <c r="W90" s="184" t="s">
        <v>58</v>
      </c>
      <c r="X90" s="195" t="s">
        <v>496</v>
      </c>
      <c r="Y90" s="67">
        <v>87</v>
      </c>
      <c r="Z90" s="194">
        <f t="shared" si="33"/>
        <v>2.3382696804364772E-3</v>
      </c>
      <c r="AA90" s="129">
        <f t="shared" si="45"/>
        <v>0.89362216787163751</v>
      </c>
      <c r="AB90" s="45"/>
      <c r="AC90" s="23"/>
      <c r="AD90" s="23"/>
      <c r="AE90" s="23"/>
      <c r="AF90" s="23"/>
      <c r="AG90" s="23"/>
      <c r="AH90" s="23"/>
      <c r="AI90" s="54"/>
      <c r="AJ90" s="183">
        <f t="shared" si="46"/>
        <v>71</v>
      </c>
      <c r="AK90" s="184" t="s">
        <v>61</v>
      </c>
      <c r="AL90" s="195" t="s">
        <v>797</v>
      </c>
      <c r="AM90" s="67">
        <v>19</v>
      </c>
      <c r="AN90" s="194">
        <f t="shared" si="34"/>
        <v>1.1600219793638194E-3</v>
      </c>
      <c r="AO90" s="129">
        <f t="shared" si="47"/>
        <v>0.98491971426827041</v>
      </c>
      <c r="AP90" s="54"/>
      <c r="AQ90" s="183">
        <f t="shared" si="48"/>
        <v>71</v>
      </c>
      <c r="AR90" s="184" t="s">
        <v>64</v>
      </c>
      <c r="AS90" s="195" t="s">
        <v>671</v>
      </c>
      <c r="AT90" s="67">
        <v>52</v>
      </c>
      <c r="AU90" s="194">
        <f t="shared" si="35"/>
        <v>1.8660733510371061E-3</v>
      </c>
      <c r="AV90" s="129">
        <f t="shared" si="49"/>
        <v>0.95277398980836914</v>
      </c>
      <c r="AW90" s="78"/>
      <c r="AX90" s="183">
        <f t="shared" si="50"/>
        <v>71</v>
      </c>
      <c r="AY90" s="184" t="s">
        <v>72</v>
      </c>
      <c r="AZ90" s="195" t="s">
        <v>281</v>
      </c>
      <c r="BA90" s="67">
        <v>186</v>
      </c>
      <c r="BB90" s="194">
        <f t="shared" si="36"/>
        <v>3.5367268163754256E-3</v>
      </c>
      <c r="BC90" s="129">
        <f t="shared" si="51"/>
        <v>0.8104048221178527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83">
        <f t="shared" si="38"/>
        <v>72</v>
      </c>
      <c r="B91" s="184" t="s">
        <v>72</v>
      </c>
      <c r="C91" s="195" t="s">
        <v>1506</v>
      </c>
      <c r="D91" s="67">
        <v>813</v>
      </c>
      <c r="E91" s="205">
        <f t="shared" si="30"/>
        <v>2.3884297763454381E-3</v>
      </c>
      <c r="F91" s="206">
        <f t="shared" si="39"/>
        <v>0.67718006645299111</v>
      </c>
      <c r="G91" s="23"/>
      <c r="H91" s="183">
        <f t="shared" si="40"/>
        <v>72</v>
      </c>
      <c r="I91" s="184" t="s">
        <v>52</v>
      </c>
      <c r="J91" s="195" t="s">
        <v>353</v>
      </c>
      <c r="K91" s="67">
        <v>137</v>
      </c>
      <c r="L91" s="194">
        <f t="shared" si="31"/>
        <v>9.3253738658099117E-4</v>
      </c>
      <c r="M91" s="129">
        <f t="shared" si="41"/>
        <v>0.97429055686776378</v>
      </c>
      <c r="N91" s="23"/>
      <c r="O91" s="183">
        <f t="shared" si="42"/>
        <v>72</v>
      </c>
      <c r="P91" s="184" t="s">
        <v>917</v>
      </c>
      <c r="Q91" s="195" t="s">
        <v>746</v>
      </c>
      <c r="R91" s="67">
        <v>43</v>
      </c>
      <c r="S91" s="194">
        <f t="shared" si="32"/>
        <v>2.7004961376625009E-3</v>
      </c>
      <c r="T91" s="129">
        <f t="shared" si="43"/>
        <v>0.98605790366137003</v>
      </c>
      <c r="U91" s="45"/>
      <c r="V91" s="183">
        <f t="shared" si="44"/>
        <v>72</v>
      </c>
      <c r="W91" s="184" t="s">
        <v>58</v>
      </c>
      <c r="X91" s="195" t="s">
        <v>1538</v>
      </c>
      <c r="Y91" s="67">
        <v>83</v>
      </c>
      <c r="Z91" s="194">
        <f t="shared" si="33"/>
        <v>2.2307630284623863E-3</v>
      </c>
      <c r="AA91" s="129">
        <f t="shared" si="45"/>
        <v>0.89585293090009988</v>
      </c>
      <c r="AB91" s="45"/>
      <c r="AC91" s="23"/>
      <c r="AD91" s="23"/>
      <c r="AE91" s="23"/>
      <c r="AF91" s="23"/>
      <c r="AG91" s="23"/>
      <c r="AH91" s="23"/>
      <c r="AI91" s="54"/>
      <c r="AJ91" s="183">
        <f t="shared" si="46"/>
        <v>72</v>
      </c>
      <c r="AK91" s="184" t="s">
        <v>61</v>
      </c>
      <c r="AL91" s="195" t="s">
        <v>881</v>
      </c>
      <c r="AM91" s="67">
        <v>19</v>
      </c>
      <c r="AN91" s="194">
        <f t="shared" si="34"/>
        <v>1.1600219793638194E-3</v>
      </c>
      <c r="AO91" s="129">
        <f t="shared" si="47"/>
        <v>0.98607973624763423</v>
      </c>
      <c r="AP91" s="54"/>
      <c r="AQ91" s="183">
        <f t="shared" si="48"/>
        <v>72</v>
      </c>
      <c r="AR91" s="184" t="s">
        <v>64</v>
      </c>
      <c r="AS91" s="195" t="s">
        <v>1728</v>
      </c>
      <c r="AT91" s="67">
        <v>52</v>
      </c>
      <c r="AU91" s="194">
        <f t="shared" si="35"/>
        <v>1.8660733510371061E-3</v>
      </c>
      <c r="AV91" s="129">
        <f t="shared" si="49"/>
        <v>0.95464006315940619</v>
      </c>
      <c r="AW91" s="78"/>
      <c r="AX91" s="183">
        <f t="shared" si="50"/>
        <v>72</v>
      </c>
      <c r="AY91" s="184" t="s">
        <v>72</v>
      </c>
      <c r="AZ91" s="195" t="s">
        <v>327</v>
      </c>
      <c r="BA91" s="67">
        <v>185</v>
      </c>
      <c r="BB91" s="194">
        <f t="shared" si="36"/>
        <v>3.5177121560723318E-3</v>
      </c>
      <c r="BC91" s="129">
        <f t="shared" si="51"/>
        <v>0.81392253427392502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83">
        <f t="shared" si="38"/>
        <v>73</v>
      </c>
      <c r="B92" s="184" t="s">
        <v>61</v>
      </c>
      <c r="C92" s="195" t="s">
        <v>129</v>
      </c>
      <c r="D92" s="67">
        <v>795</v>
      </c>
      <c r="E92" s="205">
        <f t="shared" si="30"/>
        <v>2.3355494122935094E-3</v>
      </c>
      <c r="F92" s="206">
        <f t="shared" si="39"/>
        <v>0.67951561586528464</v>
      </c>
      <c r="G92" s="23"/>
      <c r="H92" s="183">
        <f t="shared" si="40"/>
        <v>73</v>
      </c>
      <c r="I92" s="184" t="s">
        <v>52</v>
      </c>
      <c r="J92" s="195" t="s">
        <v>1564</v>
      </c>
      <c r="K92" s="67">
        <v>134</v>
      </c>
      <c r="L92" s="194">
        <f t="shared" si="31"/>
        <v>9.1211685986753886E-4</v>
      </c>
      <c r="M92" s="129">
        <f t="shared" si="41"/>
        <v>0.97520267372763136</v>
      </c>
      <c r="N92" s="23"/>
      <c r="O92" s="183">
        <f t="shared" si="42"/>
        <v>73</v>
      </c>
      <c r="P92" s="184" t="s">
        <v>917</v>
      </c>
      <c r="Q92" s="195" t="s">
        <v>1787</v>
      </c>
      <c r="R92" s="67">
        <v>43</v>
      </c>
      <c r="S92" s="194">
        <f t="shared" si="32"/>
        <v>2.7004961376625009E-3</v>
      </c>
      <c r="T92" s="129">
        <f t="shared" si="43"/>
        <v>0.98875839979903257</v>
      </c>
      <c r="U92" s="45"/>
      <c r="V92" s="183">
        <f t="shared" si="44"/>
        <v>73</v>
      </c>
      <c r="W92" s="184" t="s">
        <v>58</v>
      </c>
      <c r="X92" s="195" t="s">
        <v>1593</v>
      </c>
      <c r="Y92" s="67">
        <v>83</v>
      </c>
      <c r="Z92" s="194">
        <f t="shared" si="33"/>
        <v>2.2307630284623863E-3</v>
      </c>
      <c r="AA92" s="129">
        <f t="shared" si="45"/>
        <v>0.89808369392856224</v>
      </c>
      <c r="AB92" s="45"/>
      <c r="AC92" s="23"/>
      <c r="AD92" s="23"/>
      <c r="AE92" s="23"/>
      <c r="AF92" s="23"/>
      <c r="AG92" s="23"/>
      <c r="AH92" s="23"/>
      <c r="AI92" s="54"/>
      <c r="AJ92" s="183">
        <f t="shared" si="46"/>
        <v>73</v>
      </c>
      <c r="AK92" s="184" t="s">
        <v>61</v>
      </c>
      <c r="AL92" s="195" t="s">
        <v>1642</v>
      </c>
      <c r="AM92" s="67">
        <v>18</v>
      </c>
      <c r="AN92" s="194">
        <f t="shared" si="34"/>
        <v>1.0989681909762501E-3</v>
      </c>
      <c r="AO92" s="129">
        <f t="shared" si="47"/>
        <v>0.98717870443861044</v>
      </c>
      <c r="AP92" s="54"/>
      <c r="AQ92" s="183">
        <f t="shared" si="48"/>
        <v>73</v>
      </c>
      <c r="AR92" s="184" t="s">
        <v>64</v>
      </c>
      <c r="AS92" s="195" t="s">
        <v>708</v>
      </c>
      <c r="AT92" s="67">
        <v>50</v>
      </c>
      <c r="AU92" s="194">
        <f t="shared" si="35"/>
        <v>1.7943012990741406E-3</v>
      </c>
      <c r="AV92" s="129">
        <f t="shared" si="49"/>
        <v>0.95643436445848029</v>
      </c>
      <c r="AW92" s="78"/>
      <c r="AX92" s="183">
        <f t="shared" si="50"/>
        <v>73</v>
      </c>
      <c r="AY92" s="184" t="s">
        <v>72</v>
      </c>
      <c r="AZ92" s="195" t="s">
        <v>1621</v>
      </c>
      <c r="BA92" s="67">
        <v>185</v>
      </c>
      <c r="BB92" s="194">
        <f t="shared" si="36"/>
        <v>3.5177121560723318E-3</v>
      </c>
      <c r="BC92" s="129">
        <f t="shared" si="51"/>
        <v>0.81744024642999735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83">
        <f t="shared" si="38"/>
        <v>74</v>
      </c>
      <c r="B93" s="184" t="s">
        <v>56</v>
      </c>
      <c r="C93" s="195" t="s">
        <v>1676</v>
      </c>
      <c r="D93" s="67">
        <v>789</v>
      </c>
      <c r="E93" s="205">
        <f t="shared" si="30"/>
        <v>2.3179226242762002E-3</v>
      </c>
      <c r="F93" s="206">
        <f t="shared" si="39"/>
        <v>0.68183353848956085</v>
      </c>
      <c r="G93" s="23"/>
      <c r="H93" s="183">
        <f t="shared" si="40"/>
        <v>74</v>
      </c>
      <c r="I93" s="184" t="s">
        <v>52</v>
      </c>
      <c r="J93" s="195" t="s">
        <v>1620</v>
      </c>
      <c r="K93" s="67">
        <v>133</v>
      </c>
      <c r="L93" s="194">
        <f t="shared" si="31"/>
        <v>9.0531001762972135E-4</v>
      </c>
      <c r="M93" s="129">
        <f t="shared" si="41"/>
        <v>0.97610798374526109</v>
      </c>
      <c r="N93" s="23"/>
      <c r="O93" s="183">
        <f t="shared" si="42"/>
        <v>74</v>
      </c>
      <c r="P93" s="184" t="s">
        <v>917</v>
      </c>
      <c r="Q93" s="195" t="s">
        <v>751</v>
      </c>
      <c r="R93" s="67">
        <v>38</v>
      </c>
      <c r="S93" s="194">
        <f t="shared" si="32"/>
        <v>2.3864849588645354E-3</v>
      </c>
      <c r="T93" s="129">
        <f t="shared" si="43"/>
        <v>0.99114488475789708</v>
      </c>
      <c r="U93" s="45"/>
      <c r="V93" s="189">
        <f t="shared" si="44"/>
        <v>74</v>
      </c>
      <c r="W93" s="190" t="s">
        <v>58</v>
      </c>
      <c r="X93" s="212" t="s">
        <v>744</v>
      </c>
      <c r="Y93" s="233">
        <v>81</v>
      </c>
      <c r="Z93" s="200">
        <f t="shared" si="33"/>
        <v>2.1770097024753406E-3</v>
      </c>
      <c r="AA93" s="201">
        <f t="shared" si="45"/>
        <v>0.90026070363103761</v>
      </c>
      <c r="AB93" s="45"/>
      <c r="AC93" s="23"/>
      <c r="AD93" s="23"/>
      <c r="AE93" s="23"/>
      <c r="AF93" s="23"/>
      <c r="AG93" s="23"/>
      <c r="AH93" s="23"/>
      <c r="AI93" s="54"/>
      <c r="AJ93" s="183">
        <f t="shared" si="46"/>
        <v>74</v>
      </c>
      <c r="AK93" s="184" t="s">
        <v>61</v>
      </c>
      <c r="AL93" s="195" t="s">
        <v>911</v>
      </c>
      <c r="AM93" s="67">
        <v>18</v>
      </c>
      <c r="AN93" s="194">
        <f t="shared" si="34"/>
        <v>1.0989681909762501E-3</v>
      </c>
      <c r="AO93" s="129">
        <f t="shared" si="47"/>
        <v>0.98827767262958666</v>
      </c>
      <c r="AP93" s="54"/>
      <c r="AQ93" s="183">
        <f t="shared" si="48"/>
        <v>74</v>
      </c>
      <c r="AR93" s="184" t="s">
        <v>64</v>
      </c>
      <c r="AS93" s="195" t="s">
        <v>1480</v>
      </c>
      <c r="AT93" s="67">
        <v>49</v>
      </c>
      <c r="AU93" s="194">
        <f t="shared" si="35"/>
        <v>1.7584152730926578E-3</v>
      </c>
      <c r="AV93" s="129">
        <f t="shared" si="49"/>
        <v>0.95819277973157291</v>
      </c>
      <c r="AW93" s="78"/>
      <c r="AX93" s="183">
        <f t="shared" si="50"/>
        <v>74</v>
      </c>
      <c r="AY93" s="184" t="s">
        <v>72</v>
      </c>
      <c r="AZ93" s="195" t="s">
        <v>1645</v>
      </c>
      <c r="BA93" s="67">
        <v>184</v>
      </c>
      <c r="BB93" s="194">
        <f t="shared" si="36"/>
        <v>3.498697495769238E-3</v>
      </c>
      <c r="BC93" s="129">
        <f t="shared" si="51"/>
        <v>0.82093894392576661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83">
        <f t="shared" si="38"/>
        <v>75</v>
      </c>
      <c r="B94" s="184" t="s">
        <v>917</v>
      </c>
      <c r="C94" s="195" t="s">
        <v>132</v>
      </c>
      <c r="D94" s="67">
        <v>786</v>
      </c>
      <c r="E94" s="205">
        <f t="shared" si="30"/>
        <v>2.3091092302675452E-3</v>
      </c>
      <c r="F94" s="206">
        <f t="shared" si="39"/>
        <v>0.68414264771982836</v>
      </c>
      <c r="G94" s="23"/>
      <c r="H94" s="183">
        <f t="shared" si="40"/>
        <v>75</v>
      </c>
      <c r="I94" s="184" t="s">
        <v>52</v>
      </c>
      <c r="J94" s="195" t="s">
        <v>1517</v>
      </c>
      <c r="K94" s="67">
        <v>132</v>
      </c>
      <c r="L94" s="194">
        <f t="shared" si="31"/>
        <v>8.9850317539190395E-4</v>
      </c>
      <c r="M94" s="129">
        <f t="shared" si="41"/>
        <v>0.97700648692065295</v>
      </c>
      <c r="N94" s="23"/>
      <c r="O94" s="183">
        <f t="shared" si="42"/>
        <v>75</v>
      </c>
      <c r="P94" s="184" t="s">
        <v>917</v>
      </c>
      <c r="Q94" s="195" t="s">
        <v>752</v>
      </c>
      <c r="R94" s="67">
        <v>35</v>
      </c>
      <c r="S94" s="194">
        <f t="shared" si="32"/>
        <v>2.1980782515857566E-3</v>
      </c>
      <c r="T94" s="129">
        <f t="shared" si="43"/>
        <v>0.99334296300948288</v>
      </c>
      <c r="U94" s="45"/>
      <c r="V94" s="183">
        <f t="shared" si="44"/>
        <v>75</v>
      </c>
      <c r="W94" s="184" t="s">
        <v>58</v>
      </c>
      <c r="X94" s="195" t="s">
        <v>612</v>
      </c>
      <c r="Y94" s="67">
        <v>81</v>
      </c>
      <c r="Z94" s="194">
        <f t="shared" si="33"/>
        <v>2.1770097024753406E-3</v>
      </c>
      <c r="AA94" s="129">
        <f t="shared" si="45"/>
        <v>0.90243771333351297</v>
      </c>
      <c r="AB94" s="54"/>
      <c r="AC94" s="23"/>
      <c r="AD94" s="23"/>
      <c r="AE94" s="23"/>
      <c r="AF94" s="23"/>
      <c r="AG94" s="23"/>
      <c r="AH94" s="23"/>
      <c r="AI94" s="54"/>
      <c r="AJ94" s="183">
        <f t="shared" si="46"/>
        <v>75</v>
      </c>
      <c r="AK94" s="184" t="s">
        <v>61</v>
      </c>
      <c r="AL94" s="195" t="s">
        <v>1805</v>
      </c>
      <c r="AM94" s="67">
        <v>18</v>
      </c>
      <c r="AN94" s="194">
        <f t="shared" si="34"/>
        <v>1.0989681909762501E-3</v>
      </c>
      <c r="AO94" s="129">
        <f t="shared" si="47"/>
        <v>0.98937664082056287</v>
      </c>
      <c r="AP94" s="54"/>
      <c r="AQ94" s="183">
        <f t="shared" si="48"/>
        <v>75</v>
      </c>
      <c r="AR94" s="184" t="s">
        <v>64</v>
      </c>
      <c r="AS94" s="195" t="s">
        <v>590</v>
      </c>
      <c r="AT94" s="67">
        <v>48</v>
      </c>
      <c r="AU94" s="194">
        <f t="shared" si="35"/>
        <v>1.7225292471111748E-3</v>
      </c>
      <c r="AV94" s="129">
        <f t="shared" si="49"/>
        <v>0.95991530897868405</v>
      </c>
      <c r="AW94" s="78"/>
      <c r="AX94" s="183">
        <f t="shared" si="50"/>
        <v>75</v>
      </c>
      <c r="AY94" s="184" t="s">
        <v>72</v>
      </c>
      <c r="AZ94" s="195" t="s">
        <v>326</v>
      </c>
      <c r="BA94" s="67">
        <v>179</v>
      </c>
      <c r="BB94" s="194">
        <f t="shared" si="36"/>
        <v>3.4036241942537698E-3</v>
      </c>
      <c r="BC94" s="129">
        <f t="shared" si="51"/>
        <v>0.82434256812002038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83">
        <f t="shared" si="38"/>
        <v>76</v>
      </c>
      <c r="B95" s="184" t="s">
        <v>52</v>
      </c>
      <c r="C95" s="195" t="s">
        <v>150</v>
      </c>
      <c r="D95" s="67">
        <v>743</v>
      </c>
      <c r="E95" s="205">
        <f t="shared" si="30"/>
        <v>2.1827839161434937E-3</v>
      </c>
      <c r="F95" s="206">
        <f t="shared" si="39"/>
        <v>0.68632543163597182</v>
      </c>
      <c r="G95" s="23"/>
      <c r="H95" s="183">
        <f t="shared" si="40"/>
        <v>76</v>
      </c>
      <c r="I95" s="184" t="s">
        <v>52</v>
      </c>
      <c r="J95" s="195" t="s">
        <v>354</v>
      </c>
      <c r="K95" s="67">
        <v>131</v>
      </c>
      <c r="L95" s="194">
        <f t="shared" si="31"/>
        <v>8.9169633315408644E-4</v>
      </c>
      <c r="M95" s="129">
        <f t="shared" si="41"/>
        <v>0.97789818325380706</v>
      </c>
      <c r="N95" s="23"/>
      <c r="O95" s="183">
        <f t="shared" si="42"/>
        <v>76</v>
      </c>
      <c r="P95" s="184" t="s">
        <v>917</v>
      </c>
      <c r="Q95" s="195" t="s">
        <v>1638</v>
      </c>
      <c r="R95" s="67">
        <v>31</v>
      </c>
      <c r="S95" s="194">
        <f t="shared" si="32"/>
        <v>1.9468693085473842E-3</v>
      </c>
      <c r="T95" s="129">
        <f t="shared" si="43"/>
        <v>0.99528983231803025</v>
      </c>
      <c r="U95" s="45"/>
      <c r="V95" s="183">
        <f t="shared" si="44"/>
        <v>76</v>
      </c>
      <c r="W95" s="184" t="s">
        <v>58</v>
      </c>
      <c r="X95" s="195" t="s">
        <v>568</v>
      </c>
      <c r="Y95" s="67">
        <v>79</v>
      </c>
      <c r="Z95" s="194">
        <f t="shared" si="33"/>
        <v>2.1232563764882954E-3</v>
      </c>
      <c r="AA95" s="129">
        <f t="shared" si="45"/>
        <v>0.90456096971000122</v>
      </c>
      <c r="AB95" s="45"/>
      <c r="AC95" s="23"/>
      <c r="AD95" s="23"/>
      <c r="AE95" s="23"/>
      <c r="AF95" s="23"/>
      <c r="AG95" s="23"/>
      <c r="AH95" s="23"/>
      <c r="AI95" s="54"/>
      <c r="AJ95" s="183">
        <f t="shared" si="46"/>
        <v>76</v>
      </c>
      <c r="AK95" s="184" t="s">
        <v>61</v>
      </c>
      <c r="AL95" s="195" t="s">
        <v>815</v>
      </c>
      <c r="AM95" s="67">
        <v>17</v>
      </c>
      <c r="AN95" s="194">
        <f t="shared" si="34"/>
        <v>1.0379144025886807E-3</v>
      </c>
      <c r="AO95" s="129">
        <f t="shared" si="47"/>
        <v>0.99041455522315158</v>
      </c>
      <c r="AP95" s="54"/>
      <c r="AQ95" s="183">
        <f t="shared" si="48"/>
        <v>76</v>
      </c>
      <c r="AR95" s="184" t="s">
        <v>64</v>
      </c>
      <c r="AS95" s="195" t="s">
        <v>1774</v>
      </c>
      <c r="AT95" s="67">
        <v>48</v>
      </c>
      <c r="AU95" s="194">
        <f t="shared" si="35"/>
        <v>1.7225292471111748E-3</v>
      </c>
      <c r="AV95" s="129">
        <f t="shared" si="49"/>
        <v>0.96163783822579518</v>
      </c>
      <c r="AW95" s="78"/>
      <c r="AX95" s="183">
        <f t="shared" si="50"/>
        <v>76</v>
      </c>
      <c r="AY95" s="184" t="s">
        <v>72</v>
      </c>
      <c r="AZ95" s="195" t="s">
        <v>1552</v>
      </c>
      <c r="BA95" s="67">
        <v>178</v>
      </c>
      <c r="BB95" s="194">
        <f t="shared" si="36"/>
        <v>3.384609533950676E-3</v>
      </c>
      <c r="BC95" s="129">
        <f t="shared" si="51"/>
        <v>0.82772717765397108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83">
        <f t="shared" si="38"/>
        <v>77</v>
      </c>
      <c r="B96" s="184" t="s">
        <v>72</v>
      </c>
      <c r="C96" s="195" t="s">
        <v>1519</v>
      </c>
      <c r="D96" s="67">
        <v>710</v>
      </c>
      <c r="E96" s="205">
        <f t="shared" si="30"/>
        <v>2.0858365820482917E-3</v>
      </c>
      <c r="F96" s="206">
        <f t="shared" si="39"/>
        <v>0.68841126821802012</v>
      </c>
      <c r="G96" s="23"/>
      <c r="H96" s="183">
        <f t="shared" si="40"/>
        <v>77</v>
      </c>
      <c r="I96" s="184" t="s">
        <v>52</v>
      </c>
      <c r="J96" s="195" t="s">
        <v>416</v>
      </c>
      <c r="K96" s="67">
        <v>129</v>
      </c>
      <c r="L96" s="194">
        <f t="shared" si="31"/>
        <v>8.7808264867845153E-4</v>
      </c>
      <c r="M96" s="129">
        <f t="shared" si="41"/>
        <v>0.97877626590248556</v>
      </c>
      <c r="N96" s="23"/>
      <c r="O96" s="183">
        <f t="shared" si="42"/>
        <v>77</v>
      </c>
      <c r="P96" s="184" t="s">
        <v>917</v>
      </c>
      <c r="Q96" s="195" t="s">
        <v>801</v>
      </c>
      <c r="R96" s="67">
        <v>29</v>
      </c>
      <c r="S96" s="194">
        <f t="shared" si="32"/>
        <v>1.8212648370281982E-3</v>
      </c>
      <c r="T96" s="129">
        <f t="shared" si="43"/>
        <v>0.99711109715505841</v>
      </c>
      <c r="U96" s="45"/>
      <c r="V96" s="183">
        <f t="shared" si="44"/>
        <v>77</v>
      </c>
      <c r="W96" s="184" t="s">
        <v>58</v>
      </c>
      <c r="X96" s="195" t="s">
        <v>1699</v>
      </c>
      <c r="Y96" s="67">
        <v>78</v>
      </c>
      <c r="Z96" s="194">
        <f t="shared" si="33"/>
        <v>2.0963797134947726E-3</v>
      </c>
      <c r="AA96" s="129">
        <f t="shared" si="45"/>
        <v>0.90665734942349596</v>
      </c>
      <c r="AB96" s="45"/>
      <c r="AC96" s="23"/>
      <c r="AD96" s="23"/>
      <c r="AE96" s="23"/>
      <c r="AF96" s="23"/>
      <c r="AG96" s="23"/>
      <c r="AH96" s="23"/>
      <c r="AI96" s="54"/>
      <c r="AJ96" s="183">
        <f t="shared" si="46"/>
        <v>77</v>
      </c>
      <c r="AK96" s="184" t="s">
        <v>61</v>
      </c>
      <c r="AL96" s="195" t="s">
        <v>830</v>
      </c>
      <c r="AM96" s="67">
        <v>16</v>
      </c>
      <c r="AN96" s="194">
        <f t="shared" si="34"/>
        <v>9.7686061420111116E-4</v>
      </c>
      <c r="AO96" s="129">
        <f t="shared" si="47"/>
        <v>0.99139141583735269</v>
      </c>
      <c r="AP96" s="54"/>
      <c r="AQ96" s="183">
        <f t="shared" si="48"/>
        <v>77</v>
      </c>
      <c r="AR96" s="184" t="s">
        <v>64</v>
      </c>
      <c r="AS96" s="195" t="s">
        <v>761</v>
      </c>
      <c r="AT96" s="67">
        <v>47</v>
      </c>
      <c r="AU96" s="194">
        <f t="shared" si="35"/>
        <v>1.6866432211296921E-3</v>
      </c>
      <c r="AV96" s="129">
        <f t="shared" si="49"/>
        <v>0.96332448144692484</v>
      </c>
      <c r="AW96" s="78"/>
      <c r="AX96" s="183">
        <f t="shared" si="50"/>
        <v>77</v>
      </c>
      <c r="AY96" s="184" t="s">
        <v>72</v>
      </c>
      <c r="AZ96" s="195" t="s">
        <v>1597</v>
      </c>
      <c r="BA96" s="67">
        <v>178</v>
      </c>
      <c r="BB96" s="194">
        <f t="shared" si="36"/>
        <v>3.384609533950676E-3</v>
      </c>
      <c r="BC96" s="129">
        <f t="shared" si="51"/>
        <v>0.83111178718792178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83">
        <f t="shared" si="38"/>
        <v>78</v>
      </c>
      <c r="B97" s="184" t="s">
        <v>52</v>
      </c>
      <c r="C97" s="195" t="s">
        <v>1518</v>
      </c>
      <c r="D97" s="67">
        <v>705</v>
      </c>
      <c r="E97" s="205">
        <f t="shared" si="30"/>
        <v>2.071147592033867E-3</v>
      </c>
      <c r="F97" s="206">
        <f t="shared" si="39"/>
        <v>0.69048241581005398</v>
      </c>
      <c r="G97" s="23"/>
      <c r="H97" s="183">
        <f t="shared" si="40"/>
        <v>78</v>
      </c>
      <c r="I97" s="184" t="s">
        <v>52</v>
      </c>
      <c r="J97" s="195" t="s">
        <v>1683</v>
      </c>
      <c r="K97" s="67">
        <v>128</v>
      </c>
      <c r="L97" s="194">
        <f t="shared" si="31"/>
        <v>8.7127580644063413E-4</v>
      </c>
      <c r="M97" s="129">
        <f t="shared" si="41"/>
        <v>0.97964754170892621</v>
      </c>
      <c r="N97" s="23"/>
      <c r="O97" s="183">
        <f t="shared" si="42"/>
        <v>78</v>
      </c>
      <c r="P97" s="184" t="s">
        <v>917</v>
      </c>
      <c r="Q97" s="195" t="s">
        <v>1739</v>
      </c>
      <c r="R97" s="67">
        <v>28</v>
      </c>
      <c r="S97" s="194">
        <f t="shared" si="32"/>
        <v>1.7584626012686051E-3</v>
      </c>
      <c r="T97" s="129">
        <f t="shared" si="43"/>
        <v>0.99886955975632696</v>
      </c>
      <c r="U97" s="45"/>
      <c r="V97" s="183">
        <f t="shared" si="44"/>
        <v>78</v>
      </c>
      <c r="W97" s="184" t="s">
        <v>58</v>
      </c>
      <c r="X97" s="195" t="s">
        <v>1748</v>
      </c>
      <c r="Y97" s="67">
        <v>78</v>
      </c>
      <c r="Z97" s="194">
        <f t="shared" si="33"/>
        <v>2.0963797134947726E-3</v>
      </c>
      <c r="AA97" s="129">
        <f t="shared" si="45"/>
        <v>0.90875372913699071</v>
      </c>
      <c r="AB97" s="45"/>
      <c r="AC97" s="23"/>
      <c r="AD97" s="23"/>
      <c r="AE97" s="23"/>
      <c r="AF97" s="23"/>
      <c r="AG97" s="23"/>
      <c r="AH97" s="23"/>
      <c r="AI97" s="54"/>
      <c r="AJ97" s="183">
        <f t="shared" si="46"/>
        <v>78</v>
      </c>
      <c r="AK97" s="184" t="s">
        <v>61</v>
      </c>
      <c r="AL97" s="195" t="s">
        <v>885</v>
      </c>
      <c r="AM97" s="67">
        <v>16</v>
      </c>
      <c r="AN97" s="194">
        <f t="shared" si="34"/>
        <v>9.7686061420111116E-4</v>
      </c>
      <c r="AO97" s="129">
        <f t="shared" si="47"/>
        <v>0.99236827645155379</v>
      </c>
      <c r="AP97" s="54"/>
      <c r="AQ97" s="183">
        <f t="shared" si="48"/>
        <v>78</v>
      </c>
      <c r="AR97" s="184" t="s">
        <v>64</v>
      </c>
      <c r="AS97" s="195" t="s">
        <v>669</v>
      </c>
      <c r="AT97" s="67">
        <v>45</v>
      </c>
      <c r="AU97" s="194">
        <f t="shared" si="35"/>
        <v>1.6148711691667266E-3</v>
      </c>
      <c r="AV97" s="129">
        <f t="shared" si="49"/>
        <v>0.96493935261609154</v>
      </c>
      <c r="AW97" s="78"/>
      <c r="AX97" s="183">
        <f t="shared" si="50"/>
        <v>78</v>
      </c>
      <c r="AY97" s="184" t="s">
        <v>72</v>
      </c>
      <c r="AZ97" s="195" t="s">
        <v>432</v>
      </c>
      <c r="BA97" s="67">
        <v>176</v>
      </c>
      <c r="BB97" s="194">
        <f t="shared" si="36"/>
        <v>3.3465802133444888E-3</v>
      </c>
      <c r="BC97" s="129">
        <f t="shared" si="51"/>
        <v>0.83445836740126622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83">
        <f t="shared" si="38"/>
        <v>79</v>
      </c>
      <c r="B98" s="184" t="s">
        <v>52</v>
      </c>
      <c r="C98" s="195" t="s">
        <v>1691</v>
      </c>
      <c r="D98" s="67">
        <v>698</v>
      </c>
      <c r="E98" s="205">
        <f t="shared" si="30"/>
        <v>2.0505830060136726E-3</v>
      </c>
      <c r="F98" s="206">
        <f t="shared" si="39"/>
        <v>0.69253299881606767</v>
      </c>
      <c r="G98" s="23"/>
      <c r="H98" s="183">
        <f t="shared" si="40"/>
        <v>79</v>
      </c>
      <c r="I98" s="184" t="s">
        <v>52</v>
      </c>
      <c r="J98" s="195" t="s">
        <v>1663</v>
      </c>
      <c r="K98" s="67">
        <v>125</v>
      </c>
      <c r="L98" s="194">
        <f t="shared" si="31"/>
        <v>8.5085527972718171E-4</v>
      </c>
      <c r="M98" s="129">
        <f t="shared" si="41"/>
        <v>0.98049839698865338</v>
      </c>
      <c r="N98" s="23"/>
      <c r="O98" s="183">
        <f t="shared" si="42"/>
        <v>79</v>
      </c>
      <c r="P98" s="184" t="s">
        <v>917</v>
      </c>
      <c r="Q98" s="195" t="s">
        <v>839</v>
      </c>
      <c r="R98" s="67">
        <v>18</v>
      </c>
      <c r="S98" s="194">
        <f t="shared" si="32"/>
        <v>1.1304402436726748E-3</v>
      </c>
      <c r="T98" s="129">
        <f t="shared" si="43"/>
        <v>0.99999999999999967</v>
      </c>
      <c r="U98" s="45"/>
      <c r="V98" s="183">
        <f t="shared" si="44"/>
        <v>79</v>
      </c>
      <c r="W98" s="184" t="s">
        <v>58</v>
      </c>
      <c r="X98" s="195" t="s">
        <v>1504</v>
      </c>
      <c r="Y98" s="67">
        <v>77</v>
      </c>
      <c r="Z98" s="194">
        <f t="shared" si="33"/>
        <v>2.0695030505012498E-3</v>
      </c>
      <c r="AA98" s="129">
        <f t="shared" si="45"/>
        <v>0.91082323218749195</v>
      </c>
      <c r="AB98" s="45"/>
      <c r="AC98" s="23"/>
      <c r="AD98" s="23"/>
      <c r="AE98" s="23"/>
      <c r="AF98" s="23"/>
      <c r="AG98" s="23"/>
      <c r="AH98" s="23"/>
      <c r="AI98" s="54"/>
      <c r="AJ98" s="183">
        <f t="shared" si="46"/>
        <v>79</v>
      </c>
      <c r="AK98" s="184" t="s">
        <v>61</v>
      </c>
      <c r="AL98" s="195" t="s">
        <v>900</v>
      </c>
      <c r="AM98" s="67">
        <v>14</v>
      </c>
      <c r="AN98" s="194">
        <f t="shared" si="34"/>
        <v>8.5475303742597224E-4</v>
      </c>
      <c r="AO98" s="129">
        <f t="shared" si="47"/>
        <v>0.99322302948897978</v>
      </c>
      <c r="AP98" s="54"/>
      <c r="AQ98" s="183">
        <f t="shared" si="48"/>
        <v>79</v>
      </c>
      <c r="AR98" s="184" t="s">
        <v>64</v>
      </c>
      <c r="AS98" s="195" t="s">
        <v>637</v>
      </c>
      <c r="AT98" s="67">
        <v>44</v>
      </c>
      <c r="AU98" s="194">
        <f t="shared" si="35"/>
        <v>1.5789851431852436E-3</v>
      </c>
      <c r="AV98" s="129">
        <f t="shared" si="49"/>
        <v>0.96651833775927676</v>
      </c>
      <c r="AW98" s="78"/>
      <c r="AX98" s="183">
        <f t="shared" si="50"/>
        <v>79</v>
      </c>
      <c r="AY98" s="184" t="s">
        <v>72</v>
      </c>
      <c r="AZ98" s="195" t="s">
        <v>366</v>
      </c>
      <c r="BA98" s="67">
        <v>172</v>
      </c>
      <c r="BB98" s="194">
        <f t="shared" si="36"/>
        <v>3.270521572132114E-3</v>
      </c>
      <c r="BC98" s="129">
        <f t="shared" si="51"/>
        <v>0.83772888897339837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83">
        <f t="shared" si="38"/>
        <v>80</v>
      </c>
      <c r="B99" s="184" t="s">
        <v>72</v>
      </c>
      <c r="C99" s="195" t="s">
        <v>140</v>
      </c>
      <c r="D99" s="67">
        <v>692</v>
      </c>
      <c r="E99" s="205">
        <f t="shared" si="30"/>
        <v>2.032956217996363E-3</v>
      </c>
      <c r="F99" s="206">
        <f t="shared" si="39"/>
        <v>0.69456595503406404</v>
      </c>
      <c r="G99" s="23"/>
      <c r="H99" s="183">
        <f t="shared" si="40"/>
        <v>80</v>
      </c>
      <c r="I99" s="184" t="s">
        <v>52</v>
      </c>
      <c r="J99" s="195" t="s">
        <v>491</v>
      </c>
      <c r="K99" s="67">
        <v>116</v>
      </c>
      <c r="L99" s="194">
        <f t="shared" si="31"/>
        <v>7.8959369958682467E-4</v>
      </c>
      <c r="M99" s="129">
        <f t="shared" si="41"/>
        <v>0.98128799068824024</v>
      </c>
      <c r="N99" s="23"/>
      <c r="O99" s="267" t="s">
        <v>912</v>
      </c>
      <c r="P99" s="267"/>
      <c r="Q99" s="267"/>
      <c r="R99" s="213">
        <f>SUM(R20:R98)</f>
        <v>15923</v>
      </c>
      <c r="S99" s="203">
        <f t="shared" si="32"/>
        <v>1</v>
      </c>
      <c r="T99" s="214"/>
      <c r="U99" s="45"/>
      <c r="V99" s="183">
        <f t="shared" si="44"/>
        <v>80</v>
      </c>
      <c r="W99" s="184" t="s">
        <v>58</v>
      </c>
      <c r="X99" s="195" t="s">
        <v>1572</v>
      </c>
      <c r="Y99" s="67">
        <v>77</v>
      </c>
      <c r="Z99" s="194">
        <f t="shared" si="33"/>
        <v>2.0695030505012498E-3</v>
      </c>
      <c r="AA99" s="129">
        <f t="shared" si="45"/>
        <v>0.91289273523799319</v>
      </c>
      <c r="AB99" s="45"/>
      <c r="AC99" s="23"/>
      <c r="AD99" s="23"/>
      <c r="AE99" s="23"/>
      <c r="AF99" s="23"/>
      <c r="AG99" s="23"/>
      <c r="AH99" s="23"/>
      <c r="AI99" s="54"/>
      <c r="AJ99" s="183">
        <f t="shared" si="46"/>
        <v>80</v>
      </c>
      <c r="AK99" s="184" t="s">
        <v>61</v>
      </c>
      <c r="AL99" s="195" t="s">
        <v>906</v>
      </c>
      <c r="AM99" s="67">
        <v>13</v>
      </c>
      <c r="AN99" s="194">
        <f t="shared" si="34"/>
        <v>7.9369924903840278E-4</v>
      </c>
      <c r="AO99" s="129">
        <f t="shared" si="47"/>
        <v>0.99401672873801816</v>
      </c>
      <c r="AP99" s="54"/>
      <c r="AQ99" s="183">
        <f t="shared" si="48"/>
        <v>80</v>
      </c>
      <c r="AR99" s="184" t="s">
        <v>64</v>
      </c>
      <c r="AS99" s="195" t="s">
        <v>672</v>
      </c>
      <c r="AT99" s="67">
        <v>44</v>
      </c>
      <c r="AU99" s="194">
        <f t="shared" si="35"/>
        <v>1.5789851431852436E-3</v>
      </c>
      <c r="AV99" s="129">
        <f t="shared" si="49"/>
        <v>0.96809732290246198</v>
      </c>
      <c r="AW99" s="78"/>
      <c r="AX99" s="183">
        <f t="shared" si="50"/>
        <v>80</v>
      </c>
      <c r="AY99" s="184" t="s">
        <v>72</v>
      </c>
      <c r="AZ99" s="195" t="s">
        <v>1643</v>
      </c>
      <c r="BA99" s="67">
        <v>168</v>
      </c>
      <c r="BB99" s="194">
        <f t="shared" si="36"/>
        <v>3.1944629309197392E-3</v>
      </c>
      <c r="BC99" s="129">
        <f t="shared" si="51"/>
        <v>0.84092335190431811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83">
        <f t="shared" si="38"/>
        <v>81</v>
      </c>
      <c r="B100" s="184" t="s">
        <v>72</v>
      </c>
      <c r="C100" s="195" t="s">
        <v>141</v>
      </c>
      <c r="D100" s="67">
        <v>686</v>
      </c>
      <c r="E100" s="205">
        <f t="shared" si="30"/>
        <v>2.0153294299790534E-3</v>
      </c>
      <c r="F100" s="206">
        <f t="shared" si="39"/>
        <v>0.6965812844640431</v>
      </c>
      <c r="G100" s="23"/>
      <c r="H100" s="183">
        <f t="shared" si="40"/>
        <v>81</v>
      </c>
      <c r="I100" s="184" t="s">
        <v>52</v>
      </c>
      <c r="J100" s="195" t="s">
        <v>441</v>
      </c>
      <c r="K100" s="67">
        <v>105</v>
      </c>
      <c r="L100" s="194">
        <f t="shared" si="31"/>
        <v>7.1471843497083272E-4</v>
      </c>
      <c r="M100" s="129">
        <f t="shared" si="41"/>
        <v>0.98200270912321108</v>
      </c>
      <c r="N100" s="23"/>
      <c r="O100" s="23"/>
      <c r="P100" s="23"/>
      <c r="Q100" s="23"/>
      <c r="R100" s="23"/>
      <c r="S100" s="23"/>
      <c r="T100" s="23"/>
      <c r="U100" s="45"/>
      <c r="V100" s="183">
        <f t="shared" si="44"/>
        <v>81</v>
      </c>
      <c r="W100" s="184" t="s">
        <v>58</v>
      </c>
      <c r="X100" s="195" t="s">
        <v>1647</v>
      </c>
      <c r="Y100" s="67">
        <v>76</v>
      </c>
      <c r="Z100" s="194">
        <f t="shared" si="33"/>
        <v>2.0426263875077269E-3</v>
      </c>
      <c r="AA100" s="129">
        <f t="shared" si="45"/>
        <v>0.91493536162550093</v>
      </c>
      <c r="AB100" s="45"/>
      <c r="AC100" s="23"/>
      <c r="AD100" s="23"/>
      <c r="AE100" s="23"/>
      <c r="AF100" s="23"/>
      <c r="AG100" s="23"/>
      <c r="AH100" s="23"/>
      <c r="AI100" s="54"/>
      <c r="AJ100" s="183">
        <f t="shared" si="46"/>
        <v>81</v>
      </c>
      <c r="AK100" s="184" t="s">
        <v>61</v>
      </c>
      <c r="AL100" s="195" t="s">
        <v>1640</v>
      </c>
      <c r="AM100" s="67">
        <v>13</v>
      </c>
      <c r="AN100" s="194">
        <f t="shared" si="34"/>
        <v>7.9369924903840278E-4</v>
      </c>
      <c r="AO100" s="129">
        <f t="shared" si="47"/>
        <v>0.99481042798705654</v>
      </c>
      <c r="AP100" s="54"/>
      <c r="AQ100" s="183">
        <f t="shared" si="48"/>
        <v>81</v>
      </c>
      <c r="AR100" s="184" t="s">
        <v>64</v>
      </c>
      <c r="AS100" s="195" t="s">
        <v>655</v>
      </c>
      <c r="AT100" s="67">
        <v>42</v>
      </c>
      <c r="AU100" s="194">
        <f t="shared" si="35"/>
        <v>1.5072130912222781E-3</v>
      </c>
      <c r="AV100" s="129">
        <f t="shared" si="49"/>
        <v>0.96960453599368424</v>
      </c>
      <c r="AW100" s="78"/>
      <c r="AX100" s="183">
        <f t="shared" si="50"/>
        <v>81</v>
      </c>
      <c r="AY100" s="184" t="s">
        <v>72</v>
      </c>
      <c r="AZ100" s="195" t="s">
        <v>362</v>
      </c>
      <c r="BA100" s="67">
        <v>168</v>
      </c>
      <c r="BB100" s="194">
        <f t="shared" si="36"/>
        <v>3.1944629309197392E-3</v>
      </c>
      <c r="BC100" s="129">
        <f t="shared" si="51"/>
        <v>0.84411781483523785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83">
        <f t="shared" si="38"/>
        <v>82</v>
      </c>
      <c r="B101" s="184" t="s">
        <v>72</v>
      </c>
      <c r="C101" s="195" t="s">
        <v>1709</v>
      </c>
      <c r="D101" s="67">
        <v>675</v>
      </c>
      <c r="E101" s="205">
        <f t="shared" si="30"/>
        <v>1.9830136519473195E-3</v>
      </c>
      <c r="F101" s="206">
        <f t="shared" si="39"/>
        <v>0.69856429811599041</v>
      </c>
      <c r="G101" s="23"/>
      <c r="H101" s="183">
        <f t="shared" si="40"/>
        <v>82</v>
      </c>
      <c r="I101" s="184" t="s">
        <v>52</v>
      </c>
      <c r="J101" s="195" t="s">
        <v>555</v>
      </c>
      <c r="K101" s="67">
        <v>94</v>
      </c>
      <c r="L101" s="194">
        <f t="shared" si="31"/>
        <v>6.3984317035484066E-4</v>
      </c>
      <c r="M101" s="129">
        <f t="shared" si="41"/>
        <v>0.9826425522935659</v>
      </c>
      <c r="N101" s="23"/>
      <c r="O101" s="23"/>
      <c r="P101" s="23"/>
      <c r="Q101" s="23"/>
      <c r="R101" s="23"/>
      <c r="S101" s="23"/>
      <c r="T101" s="23"/>
      <c r="U101" s="45"/>
      <c r="V101" s="183">
        <f t="shared" si="44"/>
        <v>82</v>
      </c>
      <c r="W101" s="184" t="s">
        <v>58</v>
      </c>
      <c r="X101" s="195" t="s">
        <v>492</v>
      </c>
      <c r="Y101" s="67">
        <v>75</v>
      </c>
      <c r="Z101" s="194">
        <f t="shared" si="33"/>
        <v>2.0157497245142041E-3</v>
      </c>
      <c r="AA101" s="129">
        <f t="shared" si="45"/>
        <v>0.91695111135001517</v>
      </c>
      <c r="AB101" s="45"/>
      <c r="AC101" s="23"/>
      <c r="AD101" s="23"/>
      <c r="AE101" s="23"/>
      <c r="AF101" s="23"/>
      <c r="AG101" s="23"/>
      <c r="AH101" s="23"/>
      <c r="AI101" s="54"/>
      <c r="AJ101" s="183">
        <f t="shared" si="46"/>
        <v>82</v>
      </c>
      <c r="AK101" s="184" t="s">
        <v>61</v>
      </c>
      <c r="AL101" s="195" t="s">
        <v>1664</v>
      </c>
      <c r="AM101" s="67">
        <v>13</v>
      </c>
      <c r="AN101" s="194">
        <f t="shared" si="34"/>
        <v>7.9369924903840278E-4</v>
      </c>
      <c r="AO101" s="129">
        <f t="shared" si="47"/>
        <v>0.99560412723609493</v>
      </c>
      <c r="AP101" s="54"/>
      <c r="AQ101" s="183">
        <f t="shared" si="48"/>
        <v>82</v>
      </c>
      <c r="AR101" s="184" t="s">
        <v>64</v>
      </c>
      <c r="AS101" s="195" t="s">
        <v>1661</v>
      </c>
      <c r="AT101" s="67">
        <v>39</v>
      </c>
      <c r="AU101" s="194">
        <f t="shared" si="35"/>
        <v>1.3995550132778296E-3</v>
      </c>
      <c r="AV101" s="129">
        <f t="shared" si="49"/>
        <v>0.97100409100696206</v>
      </c>
      <c r="AW101" s="78"/>
      <c r="AX101" s="183">
        <f t="shared" si="50"/>
        <v>82</v>
      </c>
      <c r="AY101" s="184" t="s">
        <v>72</v>
      </c>
      <c r="AZ101" s="195" t="s">
        <v>348</v>
      </c>
      <c r="BA101" s="67">
        <v>163</v>
      </c>
      <c r="BB101" s="194">
        <f t="shared" si="36"/>
        <v>3.0993896294042706E-3</v>
      </c>
      <c r="BC101" s="129">
        <f t="shared" si="51"/>
        <v>0.8472172044646421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87">
        <f t="shared" si="38"/>
        <v>83</v>
      </c>
      <c r="B102" s="188" t="s">
        <v>58</v>
      </c>
      <c r="C102" s="209" t="s">
        <v>144</v>
      </c>
      <c r="D102" s="230">
        <v>653</v>
      </c>
      <c r="E102" s="210">
        <f t="shared" si="30"/>
        <v>1.9183820958838511E-3</v>
      </c>
      <c r="F102" s="211">
        <f t="shared" si="39"/>
        <v>0.70048268021187421</v>
      </c>
      <c r="G102" s="23"/>
      <c r="H102" s="183">
        <f t="shared" si="40"/>
        <v>83</v>
      </c>
      <c r="I102" s="184" t="s">
        <v>52</v>
      </c>
      <c r="J102" s="195" t="s">
        <v>1613</v>
      </c>
      <c r="K102" s="67">
        <v>93</v>
      </c>
      <c r="L102" s="194">
        <f t="shared" si="31"/>
        <v>6.3303632811702326E-4</v>
      </c>
      <c r="M102" s="129">
        <f t="shared" si="41"/>
        <v>0.98327558862168296</v>
      </c>
      <c r="N102" s="23"/>
      <c r="O102" s="23"/>
      <c r="P102" s="23"/>
      <c r="Q102" s="23"/>
      <c r="R102" s="23"/>
      <c r="S102" s="23"/>
      <c r="T102" s="23"/>
      <c r="U102" s="45"/>
      <c r="V102" s="183">
        <f t="shared" si="44"/>
        <v>83</v>
      </c>
      <c r="W102" s="184" t="s">
        <v>58</v>
      </c>
      <c r="X102" s="195" t="s">
        <v>501</v>
      </c>
      <c r="Y102" s="67">
        <v>74</v>
      </c>
      <c r="Z102" s="194">
        <f t="shared" si="33"/>
        <v>1.9888730615206817E-3</v>
      </c>
      <c r="AA102" s="129">
        <f t="shared" si="45"/>
        <v>0.9189399844115359</v>
      </c>
      <c r="AB102" s="45"/>
      <c r="AC102" s="23"/>
      <c r="AD102" s="23"/>
      <c r="AE102" s="23"/>
      <c r="AF102" s="23"/>
      <c r="AG102" s="23"/>
      <c r="AH102" s="23"/>
      <c r="AI102" s="54"/>
      <c r="AJ102" s="183">
        <f t="shared" si="46"/>
        <v>83</v>
      </c>
      <c r="AK102" s="184" t="s">
        <v>61</v>
      </c>
      <c r="AL102" s="195" t="s">
        <v>1592</v>
      </c>
      <c r="AM102" s="67">
        <v>12</v>
      </c>
      <c r="AN102" s="194">
        <f t="shared" si="34"/>
        <v>7.3264546065083343E-4</v>
      </c>
      <c r="AO102" s="129">
        <f t="shared" si="47"/>
        <v>0.99633677269674581</v>
      </c>
      <c r="AP102" s="54"/>
      <c r="AQ102" s="183">
        <f t="shared" si="48"/>
        <v>83</v>
      </c>
      <c r="AR102" s="184" t="s">
        <v>64</v>
      </c>
      <c r="AS102" s="195" t="s">
        <v>1520</v>
      </c>
      <c r="AT102" s="67">
        <v>35</v>
      </c>
      <c r="AU102" s="194">
        <f t="shared" si="35"/>
        <v>1.2560109093518984E-3</v>
      </c>
      <c r="AV102" s="129">
        <f t="shared" si="49"/>
        <v>0.97226010191631396</v>
      </c>
      <c r="AW102" s="78"/>
      <c r="AX102" s="183">
        <f t="shared" si="50"/>
        <v>83</v>
      </c>
      <c r="AY102" s="184" t="s">
        <v>72</v>
      </c>
      <c r="AZ102" s="195" t="s">
        <v>340</v>
      </c>
      <c r="BA102" s="67">
        <v>161</v>
      </c>
      <c r="BB102" s="194">
        <f t="shared" si="36"/>
        <v>3.0613603087980834E-3</v>
      </c>
      <c r="BC102" s="129">
        <f t="shared" si="51"/>
        <v>0.85027856477344022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83">
        <f t="shared" si="38"/>
        <v>84</v>
      </c>
      <c r="B103" s="184" t="s">
        <v>52</v>
      </c>
      <c r="C103" s="195" t="s">
        <v>147</v>
      </c>
      <c r="D103" s="67">
        <v>637</v>
      </c>
      <c r="E103" s="205">
        <f t="shared" si="30"/>
        <v>1.8713773278376926E-3</v>
      </c>
      <c r="F103" s="206">
        <f t="shared" si="39"/>
        <v>0.70235405753971192</v>
      </c>
      <c r="G103" s="23"/>
      <c r="H103" s="183">
        <f t="shared" si="40"/>
        <v>84</v>
      </c>
      <c r="I103" s="184" t="s">
        <v>52</v>
      </c>
      <c r="J103" s="195" t="s">
        <v>1590</v>
      </c>
      <c r="K103" s="67">
        <v>89</v>
      </c>
      <c r="L103" s="194">
        <f t="shared" si="31"/>
        <v>6.0580895916575344E-4</v>
      </c>
      <c r="M103" s="129">
        <f t="shared" si="41"/>
        <v>0.98388139758084869</v>
      </c>
      <c r="N103" s="23"/>
      <c r="O103" s="23"/>
      <c r="P103" s="23"/>
      <c r="Q103" s="23"/>
      <c r="R103" s="23"/>
      <c r="S103" s="23"/>
      <c r="T103" s="23"/>
      <c r="U103" s="45"/>
      <c r="V103" s="183">
        <f t="shared" si="44"/>
        <v>84</v>
      </c>
      <c r="W103" s="184" t="s">
        <v>58</v>
      </c>
      <c r="X103" s="195" t="s">
        <v>564</v>
      </c>
      <c r="Y103" s="67">
        <v>73</v>
      </c>
      <c r="Z103" s="194">
        <f t="shared" si="33"/>
        <v>1.9619963985271589E-3</v>
      </c>
      <c r="AA103" s="129">
        <f t="shared" si="45"/>
        <v>0.92090198081006303</v>
      </c>
      <c r="AB103" s="45"/>
      <c r="AC103" s="23"/>
      <c r="AD103" s="23"/>
      <c r="AE103" s="23"/>
      <c r="AF103" s="23"/>
      <c r="AG103" s="23"/>
      <c r="AH103" s="23"/>
      <c r="AI103" s="54"/>
      <c r="AJ103" s="183">
        <f t="shared" si="46"/>
        <v>84</v>
      </c>
      <c r="AK103" s="184" t="s">
        <v>61</v>
      </c>
      <c r="AL103" s="195" t="s">
        <v>858</v>
      </c>
      <c r="AM103" s="67">
        <v>11</v>
      </c>
      <c r="AN103" s="194">
        <f t="shared" si="34"/>
        <v>6.7159167226326397E-4</v>
      </c>
      <c r="AO103" s="129">
        <f t="shared" si="47"/>
        <v>0.99700836436900908</v>
      </c>
      <c r="AP103" s="54"/>
      <c r="AQ103" s="183">
        <f t="shared" si="48"/>
        <v>84</v>
      </c>
      <c r="AR103" s="184" t="s">
        <v>64</v>
      </c>
      <c r="AS103" s="195" t="s">
        <v>897</v>
      </c>
      <c r="AT103" s="67">
        <v>35</v>
      </c>
      <c r="AU103" s="194">
        <f t="shared" si="35"/>
        <v>1.2560109093518984E-3</v>
      </c>
      <c r="AV103" s="129">
        <f t="shared" si="49"/>
        <v>0.97351611282566586</v>
      </c>
      <c r="AW103" s="78"/>
      <c r="AX103" s="183">
        <f t="shared" si="50"/>
        <v>84</v>
      </c>
      <c r="AY103" s="184" t="s">
        <v>72</v>
      </c>
      <c r="AZ103" s="195" t="s">
        <v>1693</v>
      </c>
      <c r="BA103" s="67">
        <v>158</v>
      </c>
      <c r="BB103" s="194">
        <f t="shared" si="36"/>
        <v>3.0043163278888024E-3</v>
      </c>
      <c r="BC103" s="129">
        <f t="shared" si="51"/>
        <v>0.85328288110132899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83">
        <f t="shared" si="38"/>
        <v>85</v>
      </c>
      <c r="B104" s="184" t="s">
        <v>72</v>
      </c>
      <c r="C104" s="195" t="s">
        <v>138</v>
      </c>
      <c r="D104" s="67">
        <v>636</v>
      </c>
      <c r="E104" s="205">
        <f t="shared" si="30"/>
        <v>1.8684395298348077E-3</v>
      </c>
      <c r="F104" s="206">
        <f t="shared" si="39"/>
        <v>0.70422249706954676</v>
      </c>
      <c r="G104" s="23"/>
      <c r="H104" s="183">
        <f t="shared" si="40"/>
        <v>85</v>
      </c>
      <c r="I104" s="184" t="s">
        <v>52</v>
      </c>
      <c r="J104" s="195" t="s">
        <v>466</v>
      </c>
      <c r="K104" s="67">
        <v>79</v>
      </c>
      <c r="L104" s="194">
        <f t="shared" si="31"/>
        <v>5.3774053678757889E-4</v>
      </c>
      <c r="M104" s="129">
        <f t="shared" si="41"/>
        <v>0.98441913811763626</v>
      </c>
      <c r="N104" s="23"/>
      <c r="O104" s="23"/>
      <c r="P104" s="23"/>
      <c r="Q104" s="23"/>
      <c r="R104" s="23"/>
      <c r="S104" s="23"/>
      <c r="T104" s="23"/>
      <c r="U104" s="45"/>
      <c r="V104" s="183">
        <f t="shared" si="44"/>
        <v>85</v>
      </c>
      <c r="W104" s="184" t="s">
        <v>58</v>
      </c>
      <c r="X104" s="195" t="s">
        <v>1705</v>
      </c>
      <c r="Y104" s="67">
        <v>72</v>
      </c>
      <c r="Z104" s="194">
        <f t="shared" si="33"/>
        <v>1.9351197355336361E-3</v>
      </c>
      <c r="AA104" s="129">
        <f t="shared" si="45"/>
        <v>0.92283710054559664</v>
      </c>
      <c r="AB104" s="45"/>
      <c r="AC104" s="23"/>
      <c r="AD104" s="23"/>
      <c r="AE104" s="23"/>
      <c r="AF104" s="23"/>
      <c r="AG104" s="23"/>
      <c r="AH104" s="23"/>
      <c r="AI104" s="54"/>
      <c r="AJ104" s="183">
        <f t="shared" si="46"/>
        <v>85</v>
      </c>
      <c r="AK104" s="184" t="s">
        <v>61</v>
      </c>
      <c r="AL104" s="195" t="s">
        <v>1721</v>
      </c>
      <c r="AM104" s="67">
        <v>11</v>
      </c>
      <c r="AN104" s="194">
        <f t="shared" si="34"/>
        <v>6.7159167226326397E-4</v>
      </c>
      <c r="AO104" s="129">
        <f t="shared" si="47"/>
        <v>0.99767995604127235</v>
      </c>
      <c r="AP104" s="54"/>
      <c r="AQ104" s="183">
        <f t="shared" si="48"/>
        <v>85</v>
      </c>
      <c r="AR104" s="184" t="s">
        <v>64</v>
      </c>
      <c r="AS104" s="195" t="s">
        <v>1610</v>
      </c>
      <c r="AT104" s="67">
        <v>35</v>
      </c>
      <c r="AU104" s="194">
        <f t="shared" si="35"/>
        <v>1.2560109093518984E-3</v>
      </c>
      <c r="AV104" s="129">
        <f t="shared" si="49"/>
        <v>0.97477212373501776</v>
      </c>
      <c r="AW104" s="78"/>
      <c r="AX104" s="183">
        <f t="shared" si="50"/>
        <v>85</v>
      </c>
      <c r="AY104" s="184" t="s">
        <v>72</v>
      </c>
      <c r="AZ104" s="195" t="s">
        <v>392</v>
      </c>
      <c r="BA104" s="67">
        <v>155</v>
      </c>
      <c r="BB104" s="194">
        <f t="shared" si="36"/>
        <v>2.9472723469795214E-3</v>
      </c>
      <c r="BC104" s="129">
        <f t="shared" si="51"/>
        <v>0.85623015344830855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83">
        <f t="shared" si="38"/>
        <v>86</v>
      </c>
      <c r="B105" s="184" t="s">
        <v>917</v>
      </c>
      <c r="C105" s="195" t="s">
        <v>1496</v>
      </c>
      <c r="D105" s="67">
        <v>617</v>
      </c>
      <c r="E105" s="205">
        <f t="shared" si="30"/>
        <v>1.8126213677799941E-3</v>
      </c>
      <c r="F105" s="206">
        <f t="shared" si="39"/>
        <v>0.7060351184373268</v>
      </c>
      <c r="G105" s="23"/>
      <c r="H105" s="183">
        <f t="shared" si="40"/>
        <v>86</v>
      </c>
      <c r="I105" s="184" t="s">
        <v>52</v>
      </c>
      <c r="J105" s="195" t="s">
        <v>513</v>
      </c>
      <c r="K105" s="67">
        <v>77</v>
      </c>
      <c r="L105" s="194">
        <f t="shared" si="31"/>
        <v>5.2412685231194398E-4</v>
      </c>
      <c r="M105" s="129">
        <f t="shared" si="41"/>
        <v>0.98494326496994822</v>
      </c>
      <c r="N105" s="23"/>
      <c r="O105" s="23"/>
      <c r="P105" s="23"/>
      <c r="Q105" s="23"/>
      <c r="R105" s="23"/>
      <c r="S105" s="23"/>
      <c r="T105" s="23"/>
      <c r="U105" s="45"/>
      <c r="V105" s="183">
        <f t="shared" si="44"/>
        <v>86</v>
      </c>
      <c r="W105" s="184" t="s">
        <v>58</v>
      </c>
      <c r="X105" s="195" t="s">
        <v>545</v>
      </c>
      <c r="Y105" s="67">
        <v>70</v>
      </c>
      <c r="Z105" s="194">
        <f t="shared" si="33"/>
        <v>1.8813664095465906E-3</v>
      </c>
      <c r="AA105" s="129">
        <f t="shared" si="45"/>
        <v>0.92471846695514326</v>
      </c>
      <c r="AB105" s="45"/>
      <c r="AC105" s="23"/>
      <c r="AD105" s="23"/>
      <c r="AE105" s="23"/>
      <c r="AF105" s="23"/>
      <c r="AG105" s="23"/>
      <c r="AH105" s="23"/>
      <c r="AI105" s="54"/>
      <c r="AJ105" s="183">
        <f t="shared" si="46"/>
        <v>86</v>
      </c>
      <c r="AK105" s="184" t="s">
        <v>61</v>
      </c>
      <c r="AL105" s="195" t="s">
        <v>1751</v>
      </c>
      <c r="AM105" s="67">
        <v>11</v>
      </c>
      <c r="AN105" s="194">
        <f t="shared" si="34"/>
        <v>6.7159167226326397E-4</v>
      </c>
      <c r="AO105" s="129">
        <f t="shared" si="47"/>
        <v>0.99835154771353563</v>
      </c>
      <c r="AP105" s="54"/>
      <c r="AQ105" s="183">
        <f t="shared" si="48"/>
        <v>86</v>
      </c>
      <c r="AR105" s="184" t="s">
        <v>64</v>
      </c>
      <c r="AS105" s="195" t="s">
        <v>1761</v>
      </c>
      <c r="AT105" s="67">
        <v>35</v>
      </c>
      <c r="AU105" s="194">
        <f t="shared" si="35"/>
        <v>1.2560109093518984E-3</v>
      </c>
      <c r="AV105" s="129">
        <f t="shared" si="49"/>
        <v>0.97602813464436966</v>
      </c>
      <c r="AW105" s="78"/>
      <c r="AX105" s="183">
        <f t="shared" si="50"/>
        <v>86</v>
      </c>
      <c r="AY105" s="184" t="s">
        <v>72</v>
      </c>
      <c r="AZ105" s="195" t="s">
        <v>1816</v>
      </c>
      <c r="BA105" s="67">
        <v>154</v>
      </c>
      <c r="BB105" s="194">
        <f t="shared" si="36"/>
        <v>2.9282576866764276E-3</v>
      </c>
      <c r="BC105" s="129">
        <f t="shared" si="51"/>
        <v>0.85915841113498503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83">
        <f t="shared" si="38"/>
        <v>87</v>
      </c>
      <c r="B106" s="184" t="s">
        <v>72</v>
      </c>
      <c r="C106" s="195" t="s">
        <v>142</v>
      </c>
      <c r="D106" s="67">
        <v>613</v>
      </c>
      <c r="E106" s="205">
        <f t="shared" si="30"/>
        <v>1.8008701757684545E-3</v>
      </c>
      <c r="F106" s="206">
        <f t="shared" si="39"/>
        <v>0.70783598861309527</v>
      </c>
      <c r="G106" s="23"/>
      <c r="H106" s="183">
        <f t="shared" si="40"/>
        <v>87</v>
      </c>
      <c r="I106" s="184" t="s">
        <v>52</v>
      </c>
      <c r="J106" s="195" t="s">
        <v>676</v>
      </c>
      <c r="K106" s="67">
        <v>76</v>
      </c>
      <c r="L106" s="194">
        <f t="shared" si="31"/>
        <v>5.1732001007412647E-4</v>
      </c>
      <c r="M106" s="129">
        <f t="shared" si="41"/>
        <v>0.98546058498002231</v>
      </c>
      <c r="N106" s="23"/>
      <c r="O106" s="23"/>
      <c r="P106" s="23"/>
      <c r="Q106" s="23"/>
      <c r="R106" s="23"/>
      <c r="S106" s="23"/>
      <c r="T106" s="23"/>
      <c r="U106" s="45"/>
      <c r="V106" s="183">
        <f t="shared" si="44"/>
        <v>87</v>
      </c>
      <c r="W106" s="184" t="s">
        <v>58</v>
      </c>
      <c r="X106" s="195" t="s">
        <v>1488</v>
      </c>
      <c r="Y106" s="67">
        <v>69</v>
      </c>
      <c r="Z106" s="194">
        <f t="shared" si="33"/>
        <v>1.854489746553068E-3</v>
      </c>
      <c r="AA106" s="129">
        <f t="shared" si="45"/>
        <v>0.92657295670169637</v>
      </c>
      <c r="AB106" s="45"/>
      <c r="AC106" s="23"/>
      <c r="AD106" s="23"/>
      <c r="AE106" s="23"/>
      <c r="AF106" s="23"/>
      <c r="AG106" s="23"/>
      <c r="AH106" s="23"/>
      <c r="AI106" s="54"/>
      <c r="AJ106" s="183">
        <f t="shared" si="46"/>
        <v>87</v>
      </c>
      <c r="AK106" s="184" t="s">
        <v>61</v>
      </c>
      <c r="AL106" s="195" t="s">
        <v>899</v>
      </c>
      <c r="AM106" s="67">
        <v>10</v>
      </c>
      <c r="AN106" s="194">
        <f t="shared" si="34"/>
        <v>6.105378838756945E-4</v>
      </c>
      <c r="AO106" s="129">
        <f t="shared" si="47"/>
        <v>0.99896208559741129</v>
      </c>
      <c r="AP106" s="54"/>
      <c r="AQ106" s="183">
        <f t="shared" si="48"/>
        <v>87</v>
      </c>
      <c r="AR106" s="184" t="s">
        <v>64</v>
      </c>
      <c r="AS106" s="195" t="s">
        <v>772</v>
      </c>
      <c r="AT106" s="67">
        <v>34</v>
      </c>
      <c r="AU106" s="194">
        <f t="shared" si="35"/>
        <v>1.2201248833704156E-3</v>
      </c>
      <c r="AV106" s="129">
        <f t="shared" si="49"/>
        <v>0.97724825952774008</v>
      </c>
      <c r="AW106" s="78"/>
      <c r="AX106" s="183">
        <f t="shared" si="50"/>
        <v>87</v>
      </c>
      <c r="AY106" s="184" t="s">
        <v>72</v>
      </c>
      <c r="AZ106" s="195" t="s">
        <v>1756</v>
      </c>
      <c r="BA106" s="67">
        <v>152</v>
      </c>
      <c r="BB106" s="194">
        <f t="shared" si="36"/>
        <v>2.89022836607024E-3</v>
      </c>
      <c r="BC106" s="129">
        <f t="shared" si="51"/>
        <v>0.86204863950105526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83">
        <f t="shared" si="38"/>
        <v>88</v>
      </c>
      <c r="B107" s="184" t="s">
        <v>61</v>
      </c>
      <c r="C107" s="195" t="s">
        <v>160</v>
      </c>
      <c r="D107" s="67">
        <v>608</v>
      </c>
      <c r="E107" s="205">
        <f t="shared" si="30"/>
        <v>1.78618118575403E-3</v>
      </c>
      <c r="F107" s="206">
        <f t="shared" si="39"/>
        <v>0.70962216979884929</v>
      </c>
      <c r="G107" s="23"/>
      <c r="H107" s="183">
        <f t="shared" si="40"/>
        <v>88</v>
      </c>
      <c r="I107" s="184" t="s">
        <v>52</v>
      </c>
      <c r="J107" s="195" t="s">
        <v>532</v>
      </c>
      <c r="K107" s="67">
        <v>76</v>
      </c>
      <c r="L107" s="194">
        <f t="shared" si="31"/>
        <v>5.1732001007412647E-4</v>
      </c>
      <c r="M107" s="129">
        <f t="shared" si="41"/>
        <v>0.98597790499009641</v>
      </c>
      <c r="N107" s="23"/>
      <c r="O107" s="23"/>
      <c r="P107" s="23"/>
      <c r="Q107" s="23"/>
      <c r="R107" s="23"/>
      <c r="S107" s="23"/>
      <c r="T107" s="23"/>
      <c r="U107" s="45"/>
      <c r="V107" s="183">
        <f t="shared" si="44"/>
        <v>88</v>
      </c>
      <c r="W107" s="184" t="s">
        <v>58</v>
      </c>
      <c r="X107" s="195" t="s">
        <v>570</v>
      </c>
      <c r="Y107" s="67">
        <v>67</v>
      </c>
      <c r="Z107" s="194">
        <f t="shared" si="33"/>
        <v>1.8007364205660226E-3</v>
      </c>
      <c r="AA107" s="129">
        <f t="shared" si="45"/>
        <v>0.92837369312226237</v>
      </c>
      <c r="AB107" s="45"/>
      <c r="AC107" s="23"/>
      <c r="AD107" s="23"/>
      <c r="AE107" s="23"/>
      <c r="AF107" s="23"/>
      <c r="AG107" s="23"/>
      <c r="AH107" s="23"/>
      <c r="AI107" s="54"/>
      <c r="AJ107" s="183">
        <f t="shared" si="46"/>
        <v>88</v>
      </c>
      <c r="AK107" s="184" t="s">
        <v>61</v>
      </c>
      <c r="AL107" s="195" t="s">
        <v>1654</v>
      </c>
      <c r="AM107" s="67">
        <v>9</v>
      </c>
      <c r="AN107" s="194">
        <f t="shared" si="34"/>
        <v>5.4948409548812504E-4</v>
      </c>
      <c r="AO107" s="129">
        <f t="shared" si="47"/>
        <v>0.99951156969289945</v>
      </c>
      <c r="AP107" s="54"/>
      <c r="AQ107" s="183">
        <f t="shared" si="48"/>
        <v>88</v>
      </c>
      <c r="AR107" s="184" t="s">
        <v>64</v>
      </c>
      <c r="AS107" s="195" t="s">
        <v>1726</v>
      </c>
      <c r="AT107" s="67">
        <v>34</v>
      </c>
      <c r="AU107" s="194">
        <f t="shared" si="35"/>
        <v>1.2201248833704156E-3</v>
      </c>
      <c r="AV107" s="129">
        <f t="shared" si="49"/>
        <v>0.9784683844111105</v>
      </c>
      <c r="AW107" s="78"/>
      <c r="AX107" s="183">
        <f t="shared" si="50"/>
        <v>88</v>
      </c>
      <c r="AY107" s="184" t="s">
        <v>72</v>
      </c>
      <c r="AZ107" s="195" t="s">
        <v>351</v>
      </c>
      <c r="BA107" s="67">
        <v>148</v>
      </c>
      <c r="BB107" s="194">
        <f t="shared" si="36"/>
        <v>2.8141697248578656E-3</v>
      </c>
      <c r="BC107" s="129">
        <f t="shared" si="51"/>
        <v>0.86486280922591308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83">
        <f t="shared" si="38"/>
        <v>89</v>
      </c>
      <c r="B108" s="184" t="s">
        <v>72</v>
      </c>
      <c r="C108" s="195" t="s">
        <v>1600</v>
      </c>
      <c r="D108" s="67">
        <v>603</v>
      </c>
      <c r="E108" s="205">
        <f t="shared" si="30"/>
        <v>1.7714921957396052E-3</v>
      </c>
      <c r="F108" s="206">
        <f t="shared" si="39"/>
        <v>0.71139366199458887</v>
      </c>
      <c r="G108" s="23"/>
      <c r="H108" s="183">
        <f t="shared" si="40"/>
        <v>89</v>
      </c>
      <c r="I108" s="184" t="s">
        <v>52</v>
      </c>
      <c r="J108" s="195" t="s">
        <v>592</v>
      </c>
      <c r="K108" s="67">
        <v>75</v>
      </c>
      <c r="L108" s="194">
        <f t="shared" si="31"/>
        <v>5.1051316783630907E-4</v>
      </c>
      <c r="M108" s="129">
        <f t="shared" si="41"/>
        <v>0.98648841815793276</v>
      </c>
      <c r="N108" s="23"/>
      <c r="O108" s="23"/>
      <c r="P108" s="23"/>
      <c r="Q108" s="23"/>
      <c r="R108" s="23"/>
      <c r="S108" s="23"/>
      <c r="T108" s="23"/>
      <c r="U108" s="45"/>
      <c r="V108" s="183">
        <f t="shared" si="44"/>
        <v>89</v>
      </c>
      <c r="W108" s="184" t="s">
        <v>58</v>
      </c>
      <c r="X108" s="195" t="s">
        <v>520</v>
      </c>
      <c r="Y108" s="67">
        <v>67</v>
      </c>
      <c r="Z108" s="194">
        <f t="shared" si="33"/>
        <v>1.8007364205660226E-3</v>
      </c>
      <c r="AA108" s="129">
        <f t="shared" si="45"/>
        <v>0.93017442954282836</v>
      </c>
      <c r="AB108" s="45"/>
      <c r="AC108" s="23"/>
      <c r="AD108" s="23"/>
      <c r="AE108" s="23"/>
      <c r="AF108" s="23"/>
      <c r="AG108" s="23"/>
      <c r="AH108" s="23"/>
      <c r="AI108" s="54"/>
      <c r="AJ108" s="183">
        <f t="shared" si="46"/>
        <v>89</v>
      </c>
      <c r="AK108" s="184" t="s">
        <v>61</v>
      </c>
      <c r="AL108" s="195" t="s">
        <v>907</v>
      </c>
      <c r="AM108" s="67">
        <v>8</v>
      </c>
      <c r="AN108" s="194">
        <f t="shared" si="34"/>
        <v>4.8843030710055558E-4</v>
      </c>
      <c r="AO108" s="129">
        <f t="shared" si="47"/>
        <v>1</v>
      </c>
      <c r="AP108" s="54"/>
      <c r="AQ108" s="183">
        <f t="shared" si="48"/>
        <v>89</v>
      </c>
      <c r="AR108" s="184" t="s">
        <v>64</v>
      </c>
      <c r="AS108" s="195" t="s">
        <v>1650</v>
      </c>
      <c r="AT108" s="67">
        <v>32</v>
      </c>
      <c r="AU108" s="194">
        <f t="shared" si="35"/>
        <v>1.1483528314074499E-3</v>
      </c>
      <c r="AV108" s="129">
        <f t="shared" si="49"/>
        <v>0.97961673724251797</v>
      </c>
      <c r="AW108" s="78"/>
      <c r="AX108" s="183">
        <f t="shared" si="50"/>
        <v>89</v>
      </c>
      <c r="AY108" s="184" t="s">
        <v>72</v>
      </c>
      <c r="AZ108" s="195" t="s">
        <v>1566</v>
      </c>
      <c r="BA108" s="67">
        <v>148</v>
      </c>
      <c r="BB108" s="194">
        <f t="shared" si="36"/>
        <v>2.8141697248578656E-3</v>
      </c>
      <c r="BC108" s="129">
        <f t="shared" si="51"/>
        <v>0.86767697895077089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83">
        <f t="shared" si="38"/>
        <v>90</v>
      </c>
      <c r="B109" s="184" t="s">
        <v>79</v>
      </c>
      <c r="C109" s="195" t="s">
        <v>1635</v>
      </c>
      <c r="D109" s="67">
        <v>599</v>
      </c>
      <c r="E109" s="205">
        <f t="shared" si="30"/>
        <v>1.7597410037280656E-3</v>
      </c>
      <c r="F109" s="206">
        <f t="shared" si="39"/>
        <v>0.71315340299831698</v>
      </c>
      <c r="G109" s="23"/>
      <c r="H109" s="183">
        <f t="shared" si="40"/>
        <v>90</v>
      </c>
      <c r="I109" s="184" t="s">
        <v>52</v>
      </c>
      <c r="J109" s="195" t="s">
        <v>1630</v>
      </c>
      <c r="K109" s="67">
        <v>73</v>
      </c>
      <c r="L109" s="194">
        <f t="shared" si="31"/>
        <v>4.9689948336067416E-4</v>
      </c>
      <c r="M109" s="129">
        <f t="shared" si="41"/>
        <v>0.98698531764129338</v>
      </c>
      <c r="N109" s="23"/>
      <c r="O109" s="23"/>
      <c r="P109" s="23"/>
      <c r="Q109" s="23"/>
      <c r="R109" s="23"/>
      <c r="S109" s="23"/>
      <c r="T109" s="23"/>
      <c r="U109" s="45"/>
      <c r="V109" s="183">
        <f t="shared" si="44"/>
        <v>90</v>
      </c>
      <c r="W109" s="184" t="s">
        <v>58</v>
      </c>
      <c r="X109" s="195" t="s">
        <v>1716</v>
      </c>
      <c r="Y109" s="67">
        <v>67</v>
      </c>
      <c r="Z109" s="194">
        <f t="shared" si="33"/>
        <v>1.8007364205660226E-3</v>
      </c>
      <c r="AA109" s="129">
        <f t="shared" si="45"/>
        <v>0.93197516596339436</v>
      </c>
      <c r="AB109" s="45"/>
      <c r="AC109" s="23"/>
      <c r="AD109" s="23"/>
      <c r="AE109" s="23"/>
      <c r="AF109" s="23"/>
      <c r="AG109" s="23"/>
      <c r="AH109" s="23"/>
      <c r="AI109" s="54"/>
      <c r="AJ109" s="267" t="s">
        <v>912</v>
      </c>
      <c r="AK109" s="267"/>
      <c r="AL109" s="267"/>
      <c r="AM109" s="213">
        <f>SUM(AM20:AM108)</f>
        <v>16379</v>
      </c>
      <c r="AN109" s="203">
        <f t="shared" si="34"/>
        <v>1</v>
      </c>
      <c r="AO109" s="204"/>
      <c r="AP109" s="23"/>
      <c r="AQ109" s="183">
        <f t="shared" si="48"/>
        <v>90</v>
      </c>
      <c r="AR109" s="184" t="s">
        <v>64</v>
      </c>
      <c r="AS109" s="195" t="s">
        <v>1818</v>
      </c>
      <c r="AT109" s="67">
        <v>32</v>
      </c>
      <c r="AU109" s="194">
        <f t="shared" si="35"/>
        <v>1.1483528314074499E-3</v>
      </c>
      <c r="AV109" s="129">
        <f t="shared" si="49"/>
        <v>0.98076509007392543</v>
      </c>
      <c r="AW109" s="78"/>
      <c r="AX109" s="183">
        <f t="shared" si="50"/>
        <v>90</v>
      </c>
      <c r="AY109" s="184" t="s">
        <v>72</v>
      </c>
      <c r="AZ109" s="195" t="s">
        <v>355</v>
      </c>
      <c r="BA109" s="67">
        <v>147</v>
      </c>
      <c r="BB109" s="194">
        <f t="shared" si="36"/>
        <v>2.7951550645547718E-3</v>
      </c>
      <c r="BC109" s="129">
        <f t="shared" si="51"/>
        <v>0.87047213401532564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83">
        <f t="shared" si="38"/>
        <v>91</v>
      </c>
      <c r="B110" s="184" t="s">
        <v>917</v>
      </c>
      <c r="C110" s="195" t="s">
        <v>154</v>
      </c>
      <c r="D110" s="67">
        <v>584</v>
      </c>
      <c r="E110" s="205">
        <f t="shared" si="30"/>
        <v>1.7156740336847919E-3</v>
      </c>
      <c r="F110" s="206">
        <f t="shared" si="39"/>
        <v>0.71486907703200175</v>
      </c>
      <c r="G110" s="23"/>
      <c r="H110" s="183">
        <f t="shared" si="40"/>
        <v>91</v>
      </c>
      <c r="I110" s="184" t="s">
        <v>52</v>
      </c>
      <c r="J110" s="195" t="s">
        <v>584</v>
      </c>
      <c r="K110" s="67">
        <v>72</v>
      </c>
      <c r="L110" s="194">
        <f t="shared" si="31"/>
        <v>4.9009264112285665E-4</v>
      </c>
      <c r="M110" s="129">
        <f t="shared" si="41"/>
        <v>0.98747541028241625</v>
      </c>
      <c r="N110" s="23"/>
      <c r="O110" s="23"/>
      <c r="P110" s="23"/>
      <c r="Q110" s="23"/>
      <c r="R110" s="23"/>
      <c r="S110" s="23"/>
      <c r="T110" s="23"/>
      <c r="U110" s="45"/>
      <c r="V110" s="183">
        <f t="shared" si="44"/>
        <v>91</v>
      </c>
      <c r="W110" s="184" t="s">
        <v>58</v>
      </c>
      <c r="X110" s="195" t="s">
        <v>1793</v>
      </c>
      <c r="Y110" s="67">
        <v>67</v>
      </c>
      <c r="Z110" s="194">
        <f t="shared" si="33"/>
        <v>1.8007364205660226E-3</v>
      </c>
      <c r="AA110" s="129">
        <f t="shared" si="45"/>
        <v>0.93377590238396035</v>
      </c>
      <c r="AB110" s="45"/>
      <c r="AC110" s="23"/>
      <c r="AD110" s="23"/>
      <c r="AE110" s="23"/>
      <c r="AF110" s="23"/>
      <c r="AG110" s="23"/>
      <c r="AH110" s="23"/>
      <c r="AI110" s="54"/>
      <c r="AJ110" s="23"/>
      <c r="AK110" s="23"/>
      <c r="AL110" s="23"/>
      <c r="AM110" s="23"/>
      <c r="AN110" s="23"/>
      <c r="AO110" s="23"/>
      <c r="AP110" s="23"/>
      <c r="AQ110" s="183">
        <f t="shared" si="48"/>
        <v>91</v>
      </c>
      <c r="AR110" s="184" t="s">
        <v>64</v>
      </c>
      <c r="AS110" s="195" t="s">
        <v>1548</v>
      </c>
      <c r="AT110" s="67">
        <v>30</v>
      </c>
      <c r="AU110" s="194">
        <f t="shared" si="35"/>
        <v>1.0765807794444844E-3</v>
      </c>
      <c r="AV110" s="129">
        <f t="shared" si="49"/>
        <v>0.98184167085336993</v>
      </c>
      <c r="AW110" s="78"/>
      <c r="AX110" s="183">
        <f t="shared" si="50"/>
        <v>91</v>
      </c>
      <c r="AY110" s="184" t="s">
        <v>72</v>
      </c>
      <c r="AZ110" s="195" t="s">
        <v>364</v>
      </c>
      <c r="BA110" s="67">
        <v>143</v>
      </c>
      <c r="BB110" s="194">
        <f t="shared" si="36"/>
        <v>2.719096423342397E-3</v>
      </c>
      <c r="BC110" s="129">
        <f t="shared" si="51"/>
        <v>0.87319123043866809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83">
        <f t="shared" si="38"/>
        <v>92</v>
      </c>
      <c r="B111" s="184" t="s">
        <v>52</v>
      </c>
      <c r="C111" s="195" t="s">
        <v>158</v>
      </c>
      <c r="D111" s="67">
        <v>573</v>
      </c>
      <c r="E111" s="205">
        <f t="shared" si="30"/>
        <v>1.6833582556530578E-3</v>
      </c>
      <c r="F111" s="206">
        <f t="shared" si="39"/>
        <v>0.71655243528765478</v>
      </c>
      <c r="G111" s="23"/>
      <c r="H111" s="183">
        <f t="shared" si="40"/>
        <v>92</v>
      </c>
      <c r="I111" s="184" t="s">
        <v>52</v>
      </c>
      <c r="J111" s="195" t="s">
        <v>605</v>
      </c>
      <c r="K111" s="67">
        <v>72</v>
      </c>
      <c r="L111" s="194">
        <f t="shared" si="31"/>
        <v>4.9009264112285665E-4</v>
      </c>
      <c r="M111" s="129">
        <f t="shared" si="41"/>
        <v>0.98796550292353913</v>
      </c>
      <c r="N111" s="23"/>
      <c r="O111" s="23"/>
      <c r="P111" s="23"/>
      <c r="Q111" s="23"/>
      <c r="R111" s="23"/>
      <c r="S111" s="23"/>
      <c r="T111" s="23"/>
      <c r="U111" s="45"/>
      <c r="V111" s="183">
        <f t="shared" si="44"/>
        <v>92</v>
      </c>
      <c r="W111" s="184" t="s">
        <v>58</v>
      </c>
      <c r="X111" s="195" t="s">
        <v>585</v>
      </c>
      <c r="Y111" s="67">
        <v>64</v>
      </c>
      <c r="Z111" s="194">
        <f t="shared" si="33"/>
        <v>1.7201064315854543E-3</v>
      </c>
      <c r="AA111" s="129">
        <f t="shared" si="45"/>
        <v>0.93549600881554584</v>
      </c>
      <c r="AB111" s="45"/>
      <c r="AC111" s="23"/>
      <c r="AD111" s="23"/>
      <c r="AE111" s="23"/>
      <c r="AF111" s="23"/>
      <c r="AG111" s="23"/>
      <c r="AH111" s="23"/>
      <c r="AI111" s="54"/>
      <c r="AJ111" s="23"/>
      <c r="AK111" s="23"/>
      <c r="AL111" s="23"/>
      <c r="AM111" s="23"/>
      <c r="AN111" s="23"/>
      <c r="AO111" s="23"/>
      <c r="AP111" s="23"/>
      <c r="AQ111" s="183">
        <f t="shared" si="48"/>
        <v>92</v>
      </c>
      <c r="AR111" s="184" t="s">
        <v>64</v>
      </c>
      <c r="AS111" s="195" t="s">
        <v>1706</v>
      </c>
      <c r="AT111" s="67">
        <v>30</v>
      </c>
      <c r="AU111" s="194">
        <f t="shared" si="35"/>
        <v>1.0765807794444844E-3</v>
      </c>
      <c r="AV111" s="129">
        <f t="shared" si="49"/>
        <v>0.98291825163281443</v>
      </c>
      <c r="AW111" s="78"/>
      <c r="AX111" s="183">
        <f t="shared" si="50"/>
        <v>92</v>
      </c>
      <c r="AY111" s="184" t="s">
        <v>72</v>
      </c>
      <c r="AZ111" s="195" t="s">
        <v>477</v>
      </c>
      <c r="BA111" s="67">
        <v>142</v>
      </c>
      <c r="BB111" s="194">
        <f t="shared" si="36"/>
        <v>2.7000817630393032E-3</v>
      </c>
      <c r="BC111" s="129">
        <f t="shared" si="51"/>
        <v>0.87589131220170735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83">
        <f t="shared" si="38"/>
        <v>93</v>
      </c>
      <c r="B112" s="184" t="s">
        <v>52</v>
      </c>
      <c r="C112" s="195" t="s">
        <v>146</v>
      </c>
      <c r="D112" s="67">
        <v>567</v>
      </c>
      <c r="E112" s="205">
        <f t="shared" si="30"/>
        <v>1.6657314676357482E-3</v>
      </c>
      <c r="F112" s="206">
        <f t="shared" si="39"/>
        <v>0.71821816675529049</v>
      </c>
      <c r="G112" s="23"/>
      <c r="H112" s="183">
        <f t="shared" si="40"/>
        <v>93</v>
      </c>
      <c r="I112" s="184" t="s">
        <v>52</v>
      </c>
      <c r="J112" s="195" t="s">
        <v>567</v>
      </c>
      <c r="K112" s="67">
        <v>72</v>
      </c>
      <c r="L112" s="194">
        <f t="shared" si="31"/>
        <v>4.9009264112285665E-4</v>
      </c>
      <c r="M112" s="129">
        <f t="shared" si="41"/>
        <v>0.988455595564662</v>
      </c>
      <c r="N112" s="23"/>
      <c r="O112" s="23"/>
      <c r="P112" s="23"/>
      <c r="Q112" s="23"/>
      <c r="R112" s="23"/>
      <c r="S112" s="23"/>
      <c r="T112" s="23"/>
      <c r="U112" s="45"/>
      <c r="V112" s="183">
        <f t="shared" si="44"/>
        <v>93</v>
      </c>
      <c r="W112" s="184" t="s">
        <v>58</v>
      </c>
      <c r="X112" s="195" t="s">
        <v>608</v>
      </c>
      <c r="Y112" s="67">
        <v>62</v>
      </c>
      <c r="Z112" s="194">
        <f t="shared" si="33"/>
        <v>1.6663531055984089E-3</v>
      </c>
      <c r="AA112" s="129">
        <f t="shared" si="45"/>
        <v>0.93716236192114422</v>
      </c>
      <c r="AB112" s="45"/>
      <c r="AC112" s="23"/>
      <c r="AD112" s="23"/>
      <c r="AE112" s="23"/>
      <c r="AF112" s="23"/>
      <c r="AG112" s="23"/>
      <c r="AH112" s="23"/>
      <c r="AI112" s="54"/>
      <c r="AJ112" s="23"/>
      <c r="AK112" s="23"/>
      <c r="AL112" s="23"/>
      <c r="AM112" s="23"/>
      <c r="AN112" s="23"/>
      <c r="AO112" s="23"/>
      <c r="AP112" s="23"/>
      <c r="AQ112" s="183">
        <f t="shared" si="48"/>
        <v>93</v>
      </c>
      <c r="AR112" s="184" t="s">
        <v>64</v>
      </c>
      <c r="AS112" s="195" t="s">
        <v>1768</v>
      </c>
      <c r="AT112" s="67">
        <v>30</v>
      </c>
      <c r="AU112" s="194">
        <f t="shared" si="35"/>
        <v>1.0765807794444844E-3</v>
      </c>
      <c r="AV112" s="129">
        <f t="shared" si="49"/>
        <v>0.98399483241225894</v>
      </c>
      <c r="AW112" s="78"/>
      <c r="AX112" s="183">
        <f t="shared" si="50"/>
        <v>93</v>
      </c>
      <c r="AY112" s="184" t="s">
        <v>72</v>
      </c>
      <c r="AZ112" s="195" t="s">
        <v>373</v>
      </c>
      <c r="BA112" s="67">
        <v>140</v>
      </c>
      <c r="BB112" s="194">
        <f t="shared" si="36"/>
        <v>2.662052442433116E-3</v>
      </c>
      <c r="BC112" s="129">
        <f t="shared" si="51"/>
        <v>0.87855336464414047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83">
        <f t="shared" si="38"/>
        <v>94</v>
      </c>
      <c r="B113" s="184" t="s">
        <v>72</v>
      </c>
      <c r="C113" s="195" t="s">
        <v>153</v>
      </c>
      <c r="D113" s="67">
        <v>565</v>
      </c>
      <c r="E113" s="205">
        <f t="shared" si="30"/>
        <v>1.6598558716299785E-3</v>
      </c>
      <c r="F113" s="206">
        <f t="shared" si="39"/>
        <v>0.71987802262692047</v>
      </c>
      <c r="G113" s="23"/>
      <c r="H113" s="183">
        <f t="shared" si="40"/>
        <v>94</v>
      </c>
      <c r="I113" s="184" t="s">
        <v>52</v>
      </c>
      <c r="J113" s="195" t="s">
        <v>582</v>
      </c>
      <c r="K113" s="67">
        <v>68</v>
      </c>
      <c r="L113" s="194">
        <f t="shared" si="31"/>
        <v>4.6286527217158688E-4</v>
      </c>
      <c r="M113" s="129">
        <f t="shared" si="41"/>
        <v>0.98891846083683355</v>
      </c>
      <c r="N113" s="23"/>
      <c r="O113" s="23"/>
      <c r="P113" s="23"/>
      <c r="Q113" s="23"/>
      <c r="R113" s="23"/>
      <c r="S113" s="23"/>
      <c r="T113" s="23"/>
      <c r="U113" s="45"/>
      <c r="V113" s="183">
        <f t="shared" si="44"/>
        <v>94</v>
      </c>
      <c r="W113" s="184" t="s">
        <v>58</v>
      </c>
      <c r="X113" s="195" t="s">
        <v>565</v>
      </c>
      <c r="Y113" s="67">
        <v>62</v>
      </c>
      <c r="Z113" s="194">
        <f t="shared" si="33"/>
        <v>1.6663531055984089E-3</v>
      </c>
      <c r="AA113" s="129">
        <f t="shared" si="45"/>
        <v>0.93882871502674259</v>
      </c>
      <c r="AB113" s="45"/>
      <c r="AC113" s="23"/>
      <c r="AD113" s="23"/>
      <c r="AE113" s="23"/>
      <c r="AF113" s="23"/>
      <c r="AG113" s="23"/>
      <c r="AH113" s="23"/>
      <c r="AI113" s="54"/>
      <c r="AJ113" s="23"/>
      <c r="AK113" s="23"/>
      <c r="AL113" s="23"/>
      <c r="AM113" s="23"/>
      <c r="AN113" s="23"/>
      <c r="AO113" s="23"/>
      <c r="AP113" s="23"/>
      <c r="AQ113" s="183">
        <f t="shared" si="48"/>
        <v>94</v>
      </c>
      <c r="AR113" s="184" t="s">
        <v>64</v>
      </c>
      <c r="AS113" s="195" t="s">
        <v>710</v>
      </c>
      <c r="AT113" s="67">
        <v>28</v>
      </c>
      <c r="AU113" s="194">
        <f t="shared" si="35"/>
        <v>1.0048087274815186E-3</v>
      </c>
      <c r="AV113" s="129">
        <f t="shared" si="49"/>
        <v>0.98499964113974048</v>
      </c>
      <c r="AW113" s="78"/>
      <c r="AX113" s="183">
        <f t="shared" si="50"/>
        <v>94</v>
      </c>
      <c r="AY113" s="184" t="s">
        <v>72</v>
      </c>
      <c r="AZ113" s="195" t="s">
        <v>387</v>
      </c>
      <c r="BA113" s="67">
        <v>140</v>
      </c>
      <c r="BB113" s="194">
        <f t="shared" si="36"/>
        <v>2.662052442433116E-3</v>
      </c>
      <c r="BC113" s="129">
        <f t="shared" si="51"/>
        <v>0.88121541708657358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83">
        <f t="shared" si="38"/>
        <v>95</v>
      </c>
      <c r="B114" s="184" t="s">
        <v>52</v>
      </c>
      <c r="C114" s="195" t="s">
        <v>162</v>
      </c>
      <c r="D114" s="67">
        <v>553</v>
      </c>
      <c r="E114" s="205">
        <f t="shared" si="30"/>
        <v>1.6246022955953596E-3</v>
      </c>
      <c r="F114" s="206">
        <f t="shared" si="39"/>
        <v>0.72150262492251582</v>
      </c>
      <c r="G114" s="23"/>
      <c r="H114" s="183">
        <f t="shared" si="40"/>
        <v>95</v>
      </c>
      <c r="I114" s="184" t="s">
        <v>52</v>
      </c>
      <c r="J114" s="195" t="s">
        <v>643</v>
      </c>
      <c r="K114" s="67">
        <v>63</v>
      </c>
      <c r="L114" s="194">
        <f t="shared" si="31"/>
        <v>4.2883106098249961E-4</v>
      </c>
      <c r="M114" s="129">
        <f t="shared" si="41"/>
        <v>0.98934729189781601</v>
      </c>
      <c r="N114" s="23"/>
      <c r="O114" s="23"/>
      <c r="P114" s="23"/>
      <c r="Q114" s="23"/>
      <c r="R114" s="23"/>
      <c r="S114" s="23"/>
      <c r="T114" s="23"/>
      <c r="U114" s="45"/>
      <c r="V114" s="183">
        <f t="shared" si="44"/>
        <v>95</v>
      </c>
      <c r="W114" s="184" t="s">
        <v>58</v>
      </c>
      <c r="X114" s="195" t="s">
        <v>1766</v>
      </c>
      <c r="Y114" s="67">
        <v>61</v>
      </c>
      <c r="Z114" s="194">
        <f t="shared" si="33"/>
        <v>1.6394764426048861E-3</v>
      </c>
      <c r="AA114" s="129">
        <f t="shared" si="45"/>
        <v>0.94046819146934746</v>
      </c>
      <c r="AB114" s="45"/>
      <c r="AC114" s="23"/>
      <c r="AD114" s="23"/>
      <c r="AE114" s="23"/>
      <c r="AF114" s="23"/>
      <c r="AG114" s="23"/>
      <c r="AH114" s="23"/>
      <c r="AI114" s="54"/>
      <c r="AJ114" s="23"/>
      <c r="AK114" s="23"/>
      <c r="AL114" s="23"/>
      <c r="AM114" s="23"/>
      <c r="AN114" s="23"/>
      <c r="AO114" s="23"/>
      <c r="AP114" s="23"/>
      <c r="AQ114" s="183">
        <f t="shared" si="48"/>
        <v>95</v>
      </c>
      <c r="AR114" s="184" t="s">
        <v>64</v>
      </c>
      <c r="AS114" s="195" t="s">
        <v>1662</v>
      </c>
      <c r="AT114" s="67">
        <v>28</v>
      </c>
      <c r="AU114" s="194">
        <f t="shared" si="35"/>
        <v>1.0048087274815186E-3</v>
      </c>
      <c r="AV114" s="129">
        <f t="shared" si="49"/>
        <v>0.98600444986722202</v>
      </c>
      <c r="AW114" s="78"/>
      <c r="AX114" s="183">
        <f t="shared" si="50"/>
        <v>95</v>
      </c>
      <c r="AY114" s="184" t="s">
        <v>72</v>
      </c>
      <c r="AZ114" s="195" t="s">
        <v>356</v>
      </c>
      <c r="BA114" s="67">
        <v>136</v>
      </c>
      <c r="BB114" s="194">
        <f t="shared" si="36"/>
        <v>2.5859938012207412E-3</v>
      </c>
      <c r="BC114" s="129">
        <f t="shared" si="51"/>
        <v>0.88380141088779429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83">
        <f t="shared" si="38"/>
        <v>96</v>
      </c>
      <c r="B115" s="184" t="s">
        <v>58</v>
      </c>
      <c r="C115" s="195" t="s">
        <v>145</v>
      </c>
      <c r="D115" s="67">
        <v>549</v>
      </c>
      <c r="E115" s="205">
        <f t="shared" si="30"/>
        <v>1.6128511035838197E-3</v>
      </c>
      <c r="F115" s="206">
        <f t="shared" si="39"/>
        <v>0.7231154760260996</v>
      </c>
      <c r="G115" s="23"/>
      <c r="H115" s="183">
        <f t="shared" si="40"/>
        <v>96</v>
      </c>
      <c r="I115" s="184" t="s">
        <v>52</v>
      </c>
      <c r="J115" s="195" t="s">
        <v>1797</v>
      </c>
      <c r="K115" s="67">
        <v>60</v>
      </c>
      <c r="L115" s="194">
        <f t="shared" si="31"/>
        <v>4.0841053426904724E-4</v>
      </c>
      <c r="M115" s="129">
        <f t="shared" si="41"/>
        <v>0.9897557024320851</v>
      </c>
      <c r="N115" s="23"/>
      <c r="O115" s="23"/>
      <c r="P115" s="23"/>
      <c r="Q115" s="23"/>
      <c r="R115" s="23"/>
      <c r="S115" s="23"/>
      <c r="T115" s="23"/>
      <c r="U115" s="45"/>
      <c r="V115" s="183">
        <f t="shared" si="44"/>
        <v>96</v>
      </c>
      <c r="W115" s="184" t="s">
        <v>58</v>
      </c>
      <c r="X115" s="195" t="s">
        <v>677</v>
      </c>
      <c r="Y115" s="67">
        <v>59</v>
      </c>
      <c r="Z115" s="194">
        <f t="shared" si="33"/>
        <v>1.5857231166178406E-3</v>
      </c>
      <c r="AA115" s="129">
        <f t="shared" si="45"/>
        <v>0.94205391458596532</v>
      </c>
      <c r="AB115" s="45"/>
      <c r="AC115" s="23"/>
      <c r="AD115" s="23"/>
      <c r="AE115" s="23"/>
      <c r="AF115" s="23"/>
      <c r="AG115" s="23"/>
      <c r="AH115" s="23"/>
      <c r="AI115" s="54"/>
      <c r="AJ115" s="23"/>
      <c r="AK115" s="23"/>
      <c r="AL115" s="23"/>
      <c r="AM115" s="23"/>
      <c r="AN115" s="23"/>
      <c r="AO115" s="23"/>
      <c r="AP115" s="23"/>
      <c r="AQ115" s="183">
        <f t="shared" si="48"/>
        <v>96</v>
      </c>
      <c r="AR115" s="184" t="s">
        <v>64</v>
      </c>
      <c r="AS115" s="195" t="s">
        <v>753</v>
      </c>
      <c r="AT115" s="67">
        <v>26</v>
      </c>
      <c r="AU115" s="194">
        <f t="shared" si="35"/>
        <v>9.3303667551855303E-4</v>
      </c>
      <c r="AV115" s="129">
        <f t="shared" si="49"/>
        <v>0.98693748654274061</v>
      </c>
      <c r="AW115" s="78"/>
      <c r="AX115" s="183">
        <f t="shared" si="50"/>
        <v>96</v>
      </c>
      <c r="AY115" s="184" t="s">
        <v>72</v>
      </c>
      <c r="AZ115" s="195" t="s">
        <v>383</v>
      </c>
      <c r="BA115" s="67">
        <v>135</v>
      </c>
      <c r="BB115" s="194">
        <f t="shared" si="36"/>
        <v>2.5669791409176474E-3</v>
      </c>
      <c r="BC115" s="129">
        <f t="shared" si="51"/>
        <v>0.88636839002871193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83">
        <f t="shared" si="38"/>
        <v>97</v>
      </c>
      <c r="B116" s="184" t="s">
        <v>72</v>
      </c>
      <c r="C116" s="195" t="s">
        <v>173</v>
      </c>
      <c r="D116" s="67">
        <v>545</v>
      </c>
      <c r="E116" s="205">
        <f t="shared" si="30"/>
        <v>1.60109991157228E-3</v>
      </c>
      <c r="F116" s="206">
        <f t="shared" si="39"/>
        <v>0.72471657593767191</v>
      </c>
      <c r="G116" s="23"/>
      <c r="H116" s="183">
        <f t="shared" si="40"/>
        <v>97</v>
      </c>
      <c r="I116" s="184" t="s">
        <v>52</v>
      </c>
      <c r="J116" s="195" t="s">
        <v>685</v>
      </c>
      <c r="K116" s="67">
        <v>58</v>
      </c>
      <c r="L116" s="194">
        <f t="shared" si="31"/>
        <v>3.9479684979341233E-4</v>
      </c>
      <c r="M116" s="129">
        <f t="shared" si="41"/>
        <v>0.99015049928187848</v>
      </c>
      <c r="N116" s="23"/>
      <c r="O116" s="23"/>
      <c r="P116" s="23"/>
      <c r="Q116" s="23"/>
      <c r="R116" s="23"/>
      <c r="S116" s="23"/>
      <c r="T116" s="23"/>
      <c r="U116" s="45"/>
      <c r="V116" s="183">
        <f t="shared" si="44"/>
        <v>97</v>
      </c>
      <c r="W116" s="184" t="s">
        <v>58</v>
      </c>
      <c r="X116" s="195" t="s">
        <v>1668</v>
      </c>
      <c r="Y116" s="67">
        <v>59</v>
      </c>
      <c r="Z116" s="194">
        <f t="shared" si="33"/>
        <v>1.5857231166178406E-3</v>
      </c>
      <c r="AA116" s="129">
        <f t="shared" si="45"/>
        <v>0.94363963770258319</v>
      </c>
      <c r="AB116" s="45"/>
      <c r="AC116" s="23"/>
      <c r="AD116" s="23"/>
      <c r="AE116" s="23"/>
      <c r="AF116" s="23"/>
      <c r="AG116" s="23"/>
      <c r="AH116" s="23"/>
      <c r="AI116" s="54"/>
      <c r="AJ116" s="23"/>
      <c r="AK116" s="23"/>
      <c r="AL116" s="23"/>
      <c r="AM116" s="23"/>
      <c r="AN116" s="23"/>
      <c r="AO116" s="23"/>
      <c r="AP116" s="23"/>
      <c r="AQ116" s="183">
        <f t="shared" si="48"/>
        <v>97</v>
      </c>
      <c r="AR116" s="184" t="s">
        <v>64</v>
      </c>
      <c r="AS116" s="195" t="s">
        <v>1633</v>
      </c>
      <c r="AT116" s="67">
        <v>26</v>
      </c>
      <c r="AU116" s="194">
        <f t="shared" si="35"/>
        <v>9.3303667551855303E-4</v>
      </c>
      <c r="AV116" s="129">
        <f t="shared" si="49"/>
        <v>0.98787052321825919</v>
      </c>
      <c r="AW116" s="78"/>
      <c r="AX116" s="183">
        <f t="shared" si="50"/>
        <v>97</v>
      </c>
      <c r="AY116" s="184" t="s">
        <v>72</v>
      </c>
      <c r="AZ116" s="195" t="s">
        <v>1559</v>
      </c>
      <c r="BA116" s="67">
        <v>129</v>
      </c>
      <c r="BB116" s="194">
        <f t="shared" si="36"/>
        <v>2.4528911790990854E-3</v>
      </c>
      <c r="BC116" s="129">
        <f t="shared" si="51"/>
        <v>0.88882128120781101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83">
        <f t="shared" si="38"/>
        <v>98</v>
      </c>
      <c r="B117" s="184" t="s">
        <v>52</v>
      </c>
      <c r="C117" s="195" t="s">
        <v>157</v>
      </c>
      <c r="D117" s="67">
        <v>539</v>
      </c>
      <c r="E117" s="205">
        <f t="shared" si="30"/>
        <v>1.5834731235549707E-3</v>
      </c>
      <c r="F117" s="206">
        <f t="shared" si="39"/>
        <v>0.72630004906122692</v>
      </c>
      <c r="G117" s="23"/>
      <c r="H117" s="183">
        <f t="shared" si="40"/>
        <v>98</v>
      </c>
      <c r="I117" s="184" t="s">
        <v>52</v>
      </c>
      <c r="J117" s="195" t="s">
        <v>1515</v>
      </c>
      <c r="K117" s="67">
        <v>57</v>
      </c>
      <c r="L117" s="194">
        <f t="shared" si="31"/>
        <v>3.8799000755559488E-4</v>
      </c>
      <c r="M117" s="129">
        <f t="shared" si="41"/>
        <v>0.99053848928943411</v>
      </c>
      <c r="N117" s="23"/>
      <c r="O117" s="23"/>
      <c r="P117" s="23"/>
      <c r="Q117" s="23"/>
      <c r="R117" s="23"/>
      <c r="S117" s="23"/>
      <c r="T117" s="23"/>
      <c r="U117" s="45"/>
      <c r="V117" s="183">
        <f t="shared" si="44"/>
        <v>98</v>
      </c>
      <c r="W117" s="184" t="s">
        <v>58</v>
      </c>
      <c r="X117" s="195" t="s">
        <v>705</v>
      </c>
      <c r="Y117" s="67">
        <v>59</v>
      </c>
      <c r="Z117" s="194">
        <f t="shared" si="33"/>
        <v>1.5857231166178406E-3</v>
      </c>
      <c r="AA117" s="129">
        <f t="shared" si="45"/>
        <v>0.94522536081920105</v>
      </c>
      <c r="AB117" s="45"/>
      <c r="AC117" s="23"/>
      <c r="AD117" s="23"/>
      <c r="AE117" s="23"/>
      <c r="AF117" s="23"/>
      <c r="AG117" s="23"/>
      <c r="AH117" s="23"/>
      <c r="AI117" s="54"/>
      <c r="AJ117" s="23"/>
      <c r="AK117" s="23"/>
      <c r="AL117" s="23"/>
      <c r="AM117" s="23"/>
      <c r="AN117" s="23"/>
      <c r="AO117" s="23"/>
      <c r="AP117" s="23"/>
      <c r="AQ117" s="183">
        <f t="shared" si="48"/>
        <v>98</v>
      </c>
      <c r="AR117" s="184" t="s">
        <v>64</v>
      </c>
      <c r="AS117" s="195" t="s">
        <v>1639</v>
      </c>
      <c r="AT117" s="67">
        <v>26</v>
      </c>
      <c r="AU117" s="194">
        <f t="shared" si="35"/>
        <v>9.3303667551855303E-4</v>
      </c>
      <c r="AV117" s="129">
        <f t="shared" si="49"/>
        <v>0.98880355989377777</v>
      </c>
      <c r="AW117" s="78"/>
      <c r="AX117" s="183">
        <f t="shared" si="50"/>
        <v>98</v>
      </c>
      <c r="AY117" s="184" t="s">
        <v>72</v>
      </c>
      <c r="AZ117" s="195" t="s">
        <v>390</v>
      </c>
      <c r="BA117" s="67">
        <v>128</v>
      </c>
      <c r="BB117" s="194">
        <f t="shared" si="36"/>
        <v>2.4338765187959916E-3</v>
      </c>
      <c r="BC117" s="129">
        <f t="shared" si="51"/>
        <v>0.89125515772660702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83">
        <f t="shared" si="38"/>
        <v>99</v>
      </c>
      <c r="B118" s="184" t="s">
        <v>52</v>
      </c>
      <c r="C118" s="195" t="s">
        <v>155</v>
      </c>
      <c r="D118" s="67">
        <v>538</v>
      </c>
      <c r="E118" s="205">
        <f t="shared" si="30"/>
        <v>1.5805353255520856E-3</v>
      </c>
      <c r="F118" s="206">
        <f t="shared" si="39"/>
        <v>0.72788058438677905</v>
      </c>
      <c r="G118" s="23"/>
      <c r="H118" s="183">
        <f t="shared" si="40"/>
        <v>99</v>
      </c>
      <c r="I118" s="184" t="s">
        <v>52</v>
      </c>
      <c r="J118" s="195" t="s">
        <v>1550</v>
      </c>
      <c r="K118" s="67">
        <v>56</v>
      </c>
      <c r="L118" s="194">
        <f t="shared" si="31"/>
        <v>3.8118316531777742E-4</v>
      </c>
      <c r="M118" s="129">
        <f t="shared" si="41"/>
        <v>0.99091967245475188</v>
      </c>
      <c r="N118" s="23"/>
      <c r="O118" s="23"/>
      <c r="P118" s="23"/>
      <c r="Q118" s="23"/>
      <c r="R118" s="23"/>
      <c r="S118" s="23"/>
      <c r="T118" s="23"/>
      <c r="U118" s="45"/>
      <c r="V118" s="183">
        <f t="shared" si="44"/>
        <v>99</v>
      </c>
      <c r="W118" s="184" t="s">
        <v>58</v>
      </c>
      <c r="X118" s="195" t="s">
        <v>634</v>
      </c>
      <c r="Y118" s="67">
        <v>58</v>
      </c>
      <c r="Z118" s="194">
        <f t="shared" si="33"/>
        <v>1.558846453624318E-3</v>
      </c>
      <c r="AA118" s="129">
        <f t="shared" si="45"/>
        <v>0.94678420727282542</v>
      </c>
      <c r="AB118" s="45"/>
      <c r="AC118" s="23"/>
      <c r="AD118" s="23"/>
      <c r="AE118" s="23"/>
      <c r="AF118" s="23"/>
      <c r="AG118" s="23"/>
      <c r="AH118" s="23"/>
      <c r="AI118" s="54"/>
      <c r="AJ118" s="23"/>
      <c r="AK118" s="23"/>
      <c r="AL118" s="23"/>
      <c r="AM118" s="23"/>
      <c r="AN118" s="23"/>
      <c r="AO118" s="23"/>
      <c r="AP118" s="23"/>
      <c r="AQ118" s="183">
        <f t="shared" si="48"/>
        <v>99</v>
      </c>
      <c r="AR118" s="184" t="s">
        <v>64</v>
      </c>
      <c r="AS118" s="195" t="s">
        <v>749</v>
      </c>
      <c r="AT118" s="67">
        <v>26</v>
      </c>
      <c r="AU118" s="194">
        <f t="shared" si="35"/>
        <v>9.3303667551855303E-4</v>
      </c>
      <c r="AV118" s="129">
        <f t="shared" si="49"/>
        <v>0.98973659656929636</v>
      </c>
      <c r="AW118" s="78"/>
      <c r="AX118" s="183">
        <f t="shared" si="50"/>
        <v>99</v>
      </c>
      <c r="AY118" s="184" t="s">
        <v>72</v>
      </c>
      <c r="AZ118" s="195" t="s">
        <v>1623</v>
      </c>
      <c r="BA118" s="67">
        <v>126</v>
      </c>
      <c r="BB118" s="194">
        <f t="shared" si="36"/>
        <v>2.3958471981898044E-3</v>
      </c>
      <c r="BC118" s="129">
        <f t="shared" si="51"/>
        <v>0.89365100492479677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83">
        <f t="shared" si="38"/>
        <v>100</v>
      </c>
      <c r="B119" s="184" t="s">
        <v>52</v>
      </c>
      <c r="C119" s="195" t="s">
        <v>139</v>
      </c>
      <c r="D119" s="67">
        <v>532</v>
      </c>
      <c r="E119" s="205">
        <f t="shared" si="30"/>
        <v>1.5629085375347762E-3</v>
      </c>
      <c r="F119" s="206">
        <f t="shared" si="39"/>
        <v>0.72944349292431387</v>
      </c>
      <c r="G119" s="23"/>
      <c r="H119" s="183">
        <f t="shared" si="40"/>
        <v>100</v>
      </c>
      <c r="I119" s="184" t="s">
        <v>52</v>
      </c>
      <c r="J119" s="195" t="s">
        <v>633</v>
      </c>
      <c r="K119" s="67">
        <v>54</v>
      </c>
      <c r="L119" s="194">
        <f t="shared" si="31"/>
        <v>3.6756948084214251E-4</v>
      </c>
      <c r="M119" s="129">
        <f t="shared" si="41"/>
        <v>0.99128724193559403</v>
      </c>
      <c r="N119" s="23"/>
      <c r="O119" s="23"/>
      <c r="P119" s="23"/>
      <c r="Q119" s="23"/>
      <c r="R119" s="23"/>
      <c r="S119" s="23"/>
      <c r="T119" s="23"/>
      <c r="U119" s="45"/>
      <c r="V119" s="183">
        <f t="shared" si="44"/>
        <v>100</v>
      </c>
      <c r="W119" s="184" t="s">
        <v>58</v>
      </c>
      <c r="X119" s="195" t="s">
        <v>1678</v>
      </c>
      <c r="Y119" s="67">
        <v>58</v>
      </c>
      <c r="Z119" s="194">
        <f t="shared" si="33"/>
        <v>1.558846453624318E-3</v>
      </c>
      <c r="AA119" s="129">
        <f t="shared" si="45"/>
        <v>0.94834305372644978</v>
      </c>
      <c r="AB119" s="45"/>
      <c r="AC119" s="23"/>
      <c r="AD119" s="23"/>
      <c r="AE119" s="23"/>
      <c r="AF119" s="23"/>
      <c r="AG119" s="23"/>
      <c r="AH119" s="23"/>
      <c r="AI119" s="54"/>
      <c r="AJ119" s="23"/>
      <c r="AK119" s="23"/>
      <c r="AL119" s="23"/>
      <c r="AM119" s="23"/>
      <c r="AN119" s="23"/>
      <c r="AO119" s="23"/>
      <c r="AP119" s="23"/>
      <c r="AQ119" s="183">
        <f t="shared" si="48"/>
        <v>100</v>
      </c>
      <c r="AR119" s="184" t="s">
        <v>64</v>
      </c>
      <c r="AS119" s="195" t="s">
        <v>817</v>
      </c>
      <c r="AT119" s="67">
        <v>26</v>
      </c>
      <c r="AU119" s="194">
        <f t="shared" si="35"/>
        <v>9.3303667551855303E-4</v>
      </c>
      <c r="AV119" s="129">
        <f t="shared" si="49"/>
        <v>0.99066963324481494</v>
      </c>
      <c r="AW119" s="78"/>
      <c r="AX119" s="183">
        <f t="shared" si="50"/>
        <v>100</v>
      </c>
      <c r="AY119" s="184" t="s">
        <v>72</v>
      </c>
      <c r="AZ119" s="195" t="s">
        <v>410</v>
      </c>
      <c r="BA119" s="67">
        <v>126</v>
      </c>
      <c r="BB119" s="194">
        <f t="shared" si="36"/>
        <v>2.3958471981898044E-3</v>
      </c>
      <c r="BC119" s="129">
        <f t="shared" si="51"/>
        <v>0.89604685212298651</v>
      </c>
      <c r="BD119" s="32"/>
      <c r="BE119" s="31"/>
      <c r="BF119" s="33"/>
      <c r="BG119" s="3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83">
        <f t="shared" si="38"/>
        <v>101</v>
      </c>
      <c r="B120" s="184" t="s">
        <v>61</v>
      </c>
      <c r="C120" s="195" t="s">
        <v>1627</v>
      </c>
      <c r="D120" s="67">
        <v>511</v>
      </c>
      <c r="E120" s="205">
        <f t="shared" si="30"/>
        <v>1.5012147794741929E-3</v>
      </c>
      <c r="F120" s="206">
        <f t="shared" si="39"/>
        <v>0.73094470770378805</v>
      </c>
      <c r="G120" s="23"/>
      <c r="H120" s="183">
        <f t="shared" si="40"/>
        <v>101</v>
      </c>
      <c r="I120" s="184" t="s">
        <v>52</v>
      </c>
      <c r="J120" s="195" t="s">
        <v>693</v>
      </c>
      <c r="K120" s="67">
        <v>54</v>
      </c>
      <c r="L120" s="194">
        <f t="shared" si="31"/>
        <v>3.6756948084214251E-4</v>
      </c>
      <c r="M120" s="129">
        <f t="shared" si="41"/>
        <v>0.99165481141643619</v>
      </c>
      <c r="N120" s="23"/>
      <c r="O120" s="23"/>
      <c r="P120" s="23"/>
      <c r="Q120" s="23"/>
      <c r="R120" s="23"/>
      <c r="S120" s="23"/>
      <c r="T120" s="23"/>
      <c r="U120" s="45"/>
      <c r="V120" s="183">
        <f t="shared" si="44"/>
        <v>101</v>
      </c>
      <c r="W120" s="184" t="s">
        <v>58</v>
      </c>
      <c r="X120" s="195" t="s">
        <v>702</v>
      </c>
      <c r="Y120" s="67">
        <v>56</v>
      </c>
      <c r="Z120" s="194">
        <f t="shared" si="33"/>
        <v>1.5050931276372726E-3</v>
      </c>
      <c r="AA120" s="129">
        <f t="shared" si="45"/>
        <v>0.94984814685408703</v>
      </c>
      <c r="AB120" s="45"/>
      <c r="AC120" s="23"/>
      <c r="AD120" s="23"/>
      <c r="AE120" s="23"/>
      <c r="AF120" s="23"/>
      <c r="AG120" s="23"/>
      <c r="AH120" s="23"/>
      <c r="AI120" s="54"/>
      <c r="AJ120" s="23"/>
      <c r="AK120" s="23"/>
      <c r="AL120" s="23"/>
      <c r="AM120" s="23"/>
      <c r="AN120" s="23"/>
      <c r="AO120" s="23"/>
      <c r="AP120" s="23"/>
      <c r="AQ120" s="183">
        <f t="shared" si="48"/>
        <v>101</v>
      </c>
      <c r="AR120" s="184" t="s">
        <v>64</v>
      </c>
      <c r="AS120" s="195" t="s">
        <v>795</v>
      </c>
      <c r="AT120" s="67">
        <v>26</v>
      </c>
      <c r="AU120" s="194">
        <f t="shared" si="35"/>
        <v>9.3303667551855303E-4</v>
      </c>
      <c r="AV120" s="129">
        <f t="shared" si="49"/>
        <v>0.99160266992033352</v>
      </c>
      <c r="AW120" s="78"/>
      <c r="AX120" s="183">
        <f t="shared" si="50"/>
        <v>101</v>
      </c>
      <c r="AY120" s="184" t="s">
        <v>72</v>
      </c>
      <c r="AZ120" s="195" t="s">
        <v>1544</v>
      </c>
      <c r="BA120" s="67">
        <v>124</v>
      </c>
      <c r="BB120" s="194">
        <f t="shared" si="36"/>
        <v>2.3578178775836168E-3</v>
      </c>
      <c r="BC120" s="129">
        <f t="shared" si="51"/>
        <v>0.89840467000057012</v>
      </c>
      <c r="BD120" s="32"/>
      <c r="BE120" s="31"/>
      <c r="BF120" s="33"/>
      <c r="BG120" s="3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83">
        <f t="shared" si="38"/>
        <v>102</v>
      </c>
      <c r="B121" s="184" t="s">
        <v>72</v>
      </c>
      <c r="C121" s="195" t="s">
        <v>161</v>
      </c>
      <c r="D121" s="67">
        <v>510</v>
      </c>
      <c r="E121" s="205">
        <f t="shared" si="30"/>
        <v>1.4982769814713081E-3</v>
      </c>
      <c r="F121" s="206">
        <f t="shared" si="39"/>
        <v>0.73244298468525937</v>
      </c>
      <c r="G121" s="23"/>
      <c r="H121" s="183">
        <f t="shared" si="40"/>
        <v>102</v>
      </c>
      <c r="I121" s="184" t="s">
        <v>52</v>
      </c>
      <c r="J121" s="195" t="s">
        <v>574</v>
      </c>
      <c r="K121" s="67">
        <v>54</v>
      </c>
      <c r="L121" s="194">
        <f t="shared" si="31"/>
        <v>3.6756948084214251E-4</v>
      </c>
      <c r="M121" s="129">
        <f t="shared" si="41"/>
        <v>0.99202238089727834</v>
      </c>
      <c r="N121" s="23"/>
      <c r="O121" s="23"/>
      <c r="P121" s="23"/>
      <c r="Q121" s="23"/>
      <c r="R121" s="23"/>
      <c r="S121" s="23"/>
      <c r="T121" s="23"/>
      <c r="U121" s="45"/>
      <c r="V121" s="183">
        <f t="shared" si="44"/>
        <v>102</v>
      </c>
      <c r="W121" s="184" t="s">
        <v>58</v>
      </c>
      <c r="X121" s="195" t="s">
        <v>641</v>
      </c>
      <c r="Y121" s="67">
        <v>54</v>
      </c>
      <c r="Z121" s="194">
        <f t="shared" si="33"/>
        <v>1.4513398016502272E-3</v>
      </c>
      <c r="AA121" s="129">
        <f t="shared" si="45"/>
        <v>0.95129948665573727</v>
      </c>
      <c r="AB121" s="45"/>
      <c r="AC121" s="23"/>
      <c r="AD121" s="23"/>
      <c r="AE121" s="23"/>
      <c r="AF121" s="23"/>
      <c r="AG121" s="23"/>
      <c r="AH121" s="23"/>
      <c r="AI121" s="54"/>
      <c r="AJ121" s="23"/>
      <c r="AK121" s="23"/>
      <c r="AL121" s="23"/>
      <c r="AM121" s="23"/>
      <c r="AN121" s="23"/>
      <c r="AO121" s="23"/>
      <c r="AP121" s="23"/>
      <c r="AQ121" s="183">
        <f t="shared" si="48"/>
        <v>102</v>
      </c>
      <c r="AR121" s="184" t="s">
        <v>64</v>
      </c>
      <c r="AS121" s="195" t="s">
        <v>1735</v>
      </c>
      <c r="AT121" s="67">
        <v>25</v>
      </c>
      <c r="AU121" s="194">
        <f t="shared" si="35"/>
        <v>8.9715064953707028E-4</v>
      </c>
      <c r="AV121" s="129">
        <f t="shared" si="49"/>
        <v>0.99249982056987063</v>
      </c>
      <c r="AW121" s="165"/>
      <c r="AX121" s="189">
        <f t="shared" si="50"/>
        <v>102</v>
      </c>
      <c r="AY121" s="190" t="s">
        <v>72</v>
      </c>
      <c r="AZ121" s="212" t="s">
        <v>402</v>
      </c>
      <c r="BA121" s="233">
        <v>124</v>
      </c>
      <c r="BB121" s="200">
        <f t="shared" si="36"/>
        <v>2.3578178775836168E-3</v>
      </c>
      <c r="BC121" s="201">
        <f t="shared" si="51"/>
        <v>0.90076248787815372</v>
      </c>
      <c r="BD121" s="32"/>
      <c r="BE121" s="31"/>
      <c r="BF121" s="33"/>
      <c r="BG121" s="3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83">
        <f t="shared" si="38"/>
        <v>103</v>
      </c>
      <c r="B122" s="184" t="s">
        <v>72</v>
      </c>
      <c r="C122" s="195" t="s">
        <v>1740</v>
      </c>
      <c r="D122" s="67">
        <v>501</v>
      </c>
      <c r="E122" s="205">
        <f t="shared" si="30"/>
        <v>1.4718367994453437E-3</v>
      </c>
      <c r="F122" s="206">
        <f t="shared" si="39"/>
        <v>0.73391482148470466</v>
      </c>
      <c r="G122" s="23"/>
      <c r="H122" s="183">
        <f t="shared" si="40"/>
        <v>103</v>
      </c>
      <c r="I122" s="184" t="s">
        <v>52</v>
      </c>
      <c r="J122" s="195" t="s">
        <v>690</v>
      </c>
      <c r="K122" s="67">
        <v>53</v>
      </c>
      <c r="L122" s="194">
        <f t="shared" si="31"/>
        <v>3.6076263860432506E-4</v>
      </c>
      <c r="M122" s="129">
        <f t="shared" si="41"/>
        <v>0.99238314353588264</v>
      </c>
      <c r="N122" s="23"/>
      <c r="O122" s="23"/>
      <c r="P122" s="23"/>
      <c r="Q122" s="23"/>
      <c r="R122" s="23"/>
      <c r="S122" s="23"/>
      <c r="T122" s="23"/>
      <c r="U122" s="45"/>
      <c r="V122" s="183">
        <f t="shared" si="44"/>
        <v>103</v>
      </c>
      <c r="W122" s="184" t="s">
        <v>58</v>
      </c>
      <c r="X122" s="195" t="s">
        <v>1583</v>
      </c>
      <c r="Y122" s="67">
        <v>53</v>
      </c>
      <c r="Z122" s="194">
        <f t="shared" si="33"/>
        <v>1.4244631386567043E-3</v>
      </c>
      <c r="AA122" s="129">
        <f t="shared" si="45"/>
        <v>0.95272394979439401</v>
      </c>
      <c r="AB122" s="45"/>
      <c r="AC122" s="23"/>
      <c r="AD122" s="23"/>
      <c r="AE122" s="23"/>
      <c r="AF122" s="23"/>
      <c r="AG122" s="23"/>
      <c r="AH122" s="23"/>
      <c r="AI122" s="54"/>
      <c r="AJ122" s="23"/>
      <c r="AK122" s="23"/>
      <c r="AL122" s="23"/>
      <c r="AM122" s="23"/>
      <c r="AN122" s="23"/>
      <c r="AO122" s="23"/>
      <c r="AP122" s="23"/>
      <c r="AQ122" s="183">
        <f t="shared" si="48"/>
        <v>103</v>
      </c>
      <c r="AR122" s="184" t="s">
        <v>64</v>
      </c>
      <c r="AS122" s="195" t="s">
        <v>1513</v>
      </c>
      <c r="AT122" s="67">
        <v>24</v>
      </c>
      <c r="AU122" s="194">
        <f t="shared" si="35"/>
        <v>8.6126462355558741E-4</v>
      </c>
      <c r="AV122" s="129">
        <f t="shared" si="49"/>
        <v>0.99336108519342625</v>
      </c>
      <c r="AW122" s="78"/>
      <c r="AX122" s="183">
        <f t="shared" si="50"/>
        <v>103</v>
      </c>
      <c r="AY122" s="184" t="s">
        <v>72</v>
      </c>
      <c r="AZ122" s="195" t="s">
        <v>434</v>
      </c>
      <c r="BA122" s="67">
        <v>122</v>
      </c>
      <c r="BB122" s="194">
        <f t="shared" si="36"/>
        <v>2.3197885569774296E-3</v>
      </c>
      <c r="BC122" s="129">
        <f t="shared" si="51"/>
        <v>0.90308227643513117</v>
      </c>
      <c r="BD122" s="23"/>
      <c r="BE122" s="34"/>
      <c r="BF122" s="29"/>
      <c r="BG122" s="29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83">
        <f t="shared" si="38"/>
        <v>104</v>
      </c>
      <c r="B123" s="184" t="s">
        <v>52</v>
      </c>
      <c r="C123" s="195" t="s">
        <v>1801</v>
      </c>
      <c r="D123" s="67">
        <v>493</v>
      </c>
      <c r="E123" s="205">
        <f t="shared" si="30"/>
        <v>1.4483344154222644E-3</v>
      </c>
      <c r="F123" s="206">
        <f t="shared" si="39"/>
        <v>0.73536315590012691</v>
      </c>
      <c r="G123" s="23"/>
      <c r="H123" s="183">
        <f t="shared" si="40"/>
        <v>104</v>
      </c>
      <c r="I123" s="184" t="s">
        <v>52</v>
      </c>
      <c r="J123" s="195" t="s">
        <v>1776</v>
      </c>
      <c r="K123" s="67">
        <v>52</v>
      </c>
      <c r="L123" s="194">
        <f t="shared" si="31"/>
        <v>3.539557963665076E-4</v>
      </c>
      <c r="M123" s="129">
        <f t="shared" si="41"/>
        <v>0.99273709933224918</v>
      </c>
      <c r="N123" s="23"/>
      <c r="O123" s="23"/>
      <c r="P123" s="23"/>
      <c r="Q123" s="23"/>
      <c r="R123" s="23"/>
      <c r="S123" s="23"/>
      <c r="T123" s="23"/>
      <c r="U123" s="45"/>
      <c r="V123" s="183">
        <f t="shared" si="44"/>
        <v>104</v>
      </c>
      <c r="W123" s="184" t="s">
        <v>58</v>
      </c>
      <c r="X123" s="195" t="s">
        <v>64</v>
      </c>
      <c r="Y123" s="67">
        <v>53</v>
      </c>
      <c r="Z123" s="194">
        <f t="shared" si="33"/>
        <v>1.4244631386567043E-3</v>
      </c>
      <c r="AA123" s="129">
        <f t="shared" si="45"/>
        <v>0.95414841293305075</v>
      </c>
      <c r="AB123" s="45"/>
      <c r="AC123" s="23"/>
      <c r="AD123" s="23"/>
      <c r="AE123" s="23"/>
      <c r="AF123" s="23"/>
      <c r="AG123" s="23"/>
      <c r="AH123" s="23"/>
      <c r="AI123" s="54"/>
      <c r="AJ123" s="23"/>
      <c r="AK123" s="23"/>
      <c r="AL123" s="23"/>
      <c r="AM123" s="23"/>
      <c r="AN123" s="23"/>
      <c r="AO123" s="23"/>
      <c r="AP123" s="23"/>
      <c r="AQ123" s="183">
        <f t="shared" si="48"/>
        <v>104</v>
      </c>
      <c r="AR123" s="184" t="s">
        <v>64</v>
      </c>
      <c r="AS123" s="195" t="s">
        <v>1624</v>
      </c>
      <c r="AT123" s="67">
        <v>23</v>
      </c>
      <c r="AU123" s="194">
        <f t="shared" si="35"/>
        <v>8.2537859757410466E-4</v>
      </c>
      <c r="AV123" s="129">
        <f t="shared" si="49"/>
        <v>0.9941864637910004</v>
      </c>
      <c r="AW123" s="78"/>
      <c r="AX123" s="183">
        <f t="shared" si="50"/>
        <v>104</v>
      </c>
      <c r="AY123" s="184" t="s">
        <v>72</v>
      </c>
      <c r="AZ123" s="195" t="s">
        <v>397</v>
      </c>
      <c r="BA123" s="67">
        <v>122</v>
      </c>
      <c r="BB123" s="194">
        <f t="shared" si="36"/>
        <v>2.3197885569774296E-3</v>
      </c>
      <c r="BC123" s="129">
        <f t="shared" si="51"/>
        <v>0.90540206499210862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83">
        <f t="shared" si="38"/>
        <v>105</v>
      </c>
      <c r="B124" s="184" t="s">
        <v>52</v>
      </c>
      <c r="C124" s="195" t="s">
        <v>170</v>
      </c>
      <c r="D124" s="67">
        <v>492</v>
      </c>
      <c r="E124" s="205">
        <f t="shared" si="30"/>
        <v>1.4453966174193796E-3</v>
      </c>
      <c r="F124" s="206">
        <f t="shared" si="39"/>
        <v>0.73680855251754629</v>
      </c>
      <c r="G124" s="23"/>
      <c r="H124" s="183">
        <f t="shared" si="40"/>
        <v>105</v>
      </c>
      <c r="I124" s="184" t="s">
        <v>52</v>
      </c>
      <c r="J124" s="195" t="s">
        <v>654</v>
      </c>
      <c r="K124" s="67">
        <v>51</v>
      </c>
      <c r="L124" s="194">
        <f t="shared" si="31"/>
        <v>3.4714895412869015E-4</v>
      </c>
      <c r="M124" s="129">
        <f t="shared" si="41"/>
        <v>0.99308424828637787</v>
      </c>
      <c r="N124" s="23"/>
      <c r="O124" s="23"/>
      <c r="P124" s="23"/>
      <c r="Q124" s="23"/>
      <c r="R124" s="23"/>
      <c r="S124" s="23"/>
      <c r="T124" s="23"/>
      <c r="U124" s="45"/>
      <c r="V124" s="183">
        <f t="shared" si="44"/>
        <v>105</v>
      </c>
      <c r="W124" s="184" t="s">
        <v>58</v>
      </c>
      <c r="X124" s="195" t="s">
        <v>1523</v>
      </c>
      <c r="Y124" s="67">
        <v>51</v>
      </c>
      <c r="Z124" s="194">
        <f t="shared" si="33"/>
        <v>1.3707098126696589E-3</v>
      </c>
      <c r="AA124" s="129">
        <f t="shared" si="45"/>
        <v>0.95551912274572037</v>
      </c>
      <c r="AB124" s="45"/>
      <c r="AC124" s="23"/>
      <c r="AD124" s="23"/>
      <c r="AE124" s="23"/>
      <c r="AF124" s="23"/>
      <c r="AG124" s="23"/>
      <c r="AH124" s="23"/>
      <c r="AI124" s="54"/>
      <c r="AJ124" s="23"/>
      <c r="AK124" s="23"/>
      <c r="AL124" s="23"/>
      <c r="AM124" s="23"/>
      <c r="AN124" s="23"/>
      <c r="AO124" s="23"/>
      <c r="AP124" s="23"/>
      <c r="AQ124" s="183">
        <f t="shared" si="48"/>
        <v>105</v>
      </c>
      <c r="AR124" s="184" t="s">
        <v>64</v>
      </c>
      <c r="AS124" s="195" t="s">
        <v>850</v>
      </c>
      <c r="AT124" s="67">
        <v>23</v>
      </c>
      <c r="AU124" s="194">
        <f t="shared" si="35"/>
        <v>8.2537859757410466E-4</v>
      </c>
      <c r="AV124" s="129">
        <f t="shared" si="49"/>
        <v>0.99501184238857454</v>
      </c>
      <c r="AW124" s="78"/>
      <c r="AX124" s="183">
        <f t="shared" si="50"/>
        <v>105</v>
      </c>
      <c r="AY124" s="184" t="s">
        <v>72</v>
      </c>
      <c r="AZ124" s="195" t="s">
        <v>423</v>
      </c>
      <c r="BA124" s="67">
        <v>119</v>
      </c>
      <c r="BB124" s="194">
        <f t="shared" si="36"/>
        <v>2.2627445760681486E-3</v>
      </c>
      <c r="BC124" s="129">
        <f t="shared" si="51"/>
        <v>0.90766480956817674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83">
        <f t="shared" si="38"/>
        <v>106</v>
      </c>
      <c r="B125" s="184" t="s">
        <v>72</v>
      </c>
      <c r="C125" s="195" t="s">
        <v>1684</v>
      </c>
      <c r="D125" s="67">
        <v>491</v>
      </c>
      <c r="E125" s="205">
        <f t="shared" si="30"/>
        <v>1.4424588194164945E-3</v>
      </c>
      <c r="F125" s="206">
        <f t="shared" si="39"/>
        <v>0.7382510113369628</v>
      </c>
      <c r="G125" s="23"/>
      <c r="H125" s="183">
        <f t="shared" si="40"/>
        <v>106</v>
      </c>
      <c r="I125" s="184" t="s">
        <v>52</v>
      </c>
      <c r="J125" s="195" t="s">
        <v>1581</v>
      </c>
      <c r="K125" s="67">
        <v>51</v>
      </c>
      <c r="L125" s="194">
        <f t="shared" si="31"/>
        <v>3.4714895412869015E-4</v>
      </c>
      <c r="M125" s="129">
        <f t="shared" si="41"/>
        <v>0.99343139724050655</v>
      </c>
      <c r="N125" s="23"/>
      <c r="O125" s="23"/>
      <c r="P125" s="23"/>
      <c r="Q125" s="23"/>
      <c r="R125" s="23"/>
      <c r="S125" s="23"/>
      <c r="T125" s="23"/>
      <c r="U125" s="45"/>
      <c r="V125" s="183">
        <f t="shared" si="44"/>
        <v>106</v>
      </c>
      <c r="W125" s="184" t="s">
        <v>58</v>
      </c>
      <c r="X125" s="195" t="s">
        <v>1568</v>
      </c>
      <c r="Y125" s="67">
        <v>50</v>
      </c>
      <c r="Z125" s="194">
        <f t="shared" si="33"/>
        <v>1.3438331496761363E-3</v>
      </c>
      <c r="AA125" s="129">
        <f t="shared" si="45"/>
        <v>0.95686295589539649</v>
      </c>
      <c r="AB125" s="45"/>
      <c r="AC125" s="23"/>
      <c r="AD125" s="23"/>
      <c r="AE125" s="23"/>
      <c r="AF125" s="23"/>
      <c r="AG125" s="23"/>
      <c r="AH125" s="23"/>
      <c r="AI125" s="54"/>
      <c r="AJ125" s="23"/>
      <c r="AK125" s="23"/>
      <c r="AL125" s="23"/>
      <c r="AM125" s="23"/>
      <c r="AN125" s="23"/>
      <c r="AO125" s="23"/>
      <c r="AP125" s="23"/>
      <c r="AQ125" s="183">
        <f t="shared" si="48"/>
        <v>106</v>
      </c>
      <c r="AR125" s="184" t="s">
        <v>64</v>
      </c>
      <c r="AS125" s="195" t="s">
        <v>1574</v>
      </c>
      <c r="AT125" s="67">
        <v>22</v>
      </c>
      <c r="AU125" s="194">
        <f t="shared" si="35"/>
        <v>7.894925715926218E-4</v>
      </c>
      <c r="AV125" s="129">
        <f t="shared" si="49"/>
        <v>0.99580133496016721</v>
      </c>
      <c r="AW125" s="78"/>
      <c r="AX125" s="183">
        <f t="shared" si="50"/>
        <v>106</v>
      </c>
      <c r="AY125" s="184" t="s">
        <v>72</v>
      </c>
      <c r="AZ125" s="195" t="s">
        <v>1594</v>
      </c>
      <c r="BA125" s="67">
        <v>116</v>
      </c>
      <c r="BB125" s="194">
        <f t="shared" si="36"/>
        <v>2.2057005951588676E-3</v>
      </c>
      <c r="BC125" s="129">
        <f t="shared" si="51"/>
        <v>0.90987051016333564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83">
        <f t="shared" si="38"/>
        <v>107</v>
      </c>
      <c r="B126" s="184" t="s">
        <v>72</v>
      </c>
      <c r="C126" s="195" t="s">
        <v>168</v>
      </c>
      <c r="D126" s="67">
        <v>485</v>
      </c>
      <c r="E126" s="205">
        <f t="shared" si="30"/>
        <v>1.4248320313991851E-3</v>
      </c>
      <c r="F126" s="206">
        <f t="shared" si="39"/>
        <v>0.73967584336836201</v>
      </c>
      <c r="G126" s="23"/>
      <c r="H126" s="183">
        <f t="shared" si="40"/>
        <v>107</v>
      </c>
      <c r="I126" s="184" t="s">
        <v>52</v>
      </c>
      <c r="J126" s="195" t="s">
        <v>639</v>
      </c>
      <c r="K126" s="67">
        <v>49</v>
      </c>
      <c r="L126" s="194">
        <f t="shared" si="31"/>
        <v>3.3353526965305524E-4</v>
      </c>
      <c r="M126" s="129">
        <f t="shared" si="41"/>
        <v>0.99376493251015963</v>
      </c>
      <c r="N126" s="23"/>
      <c r="O126" s="23"/>
      <c r="P126" s="23"/>
      <c r="Q126" s="23"/>
      <c r="R126" s="23"/>
      <c r="S126" s="23"/>
      <c r="T126" s="23"/>
      <c r="U126" s="45"/>
      <c r="V126" s="183">
        <f t="shared" si="44"/>
        <v>107</v>
      </c>
      <c r="W126" s="184" t="s">
        <v>58</v>
      </c>
      <c r="X126" s="195" t="s">
        <v>667</v>
      </c>
      <c r="Y126" s="67">
        <v>46</v>
      </c>
      <c r="Z126" s="194">
        <f t="shared" si="33"/>
        <v>1.2363264977020452E-3</v>
      </c>
      <c r="AA126" s="129">
        <f t="shared" si="45"/>
        <v>0.95809928239309849</v>
      </c>
      <c r="AB126" s="45"/>
      <c r="AC126" s="23"/>
      <c r="AD126" s="23"/>
      <c r="AE126" s="23"/>
      <c r="AF126" s="23"/>
      <c r="AG126" s="23"/>
      <c r="AH126" s="23"/>
      <c r="AI126" s="54"/>
      <c r="AJ126" s="23"/>
      <c r="AK126" s="23"/>
      <c r="AL126" s="23"/>
      <c r="AM126" s="23"/>
      <c r="AN126" s="23"/>
      <c r="AO126" s="23"/>
      <c r="AP126" s="23"/>
      <c r="AQ126" s="183">
        <f t="shared" si="48"/>
        <v>107</v>
      </c>
      <c r="AR126" s="184" t="s">
        <v>64</v>
      </c>
      <c r="AS126" s="195" t="s">
        <v>842</v>
      </c>
      <c r="AT126" s="67">
        <v>20</v>
      </c>
      <c r="AU126" s="194">
        <f t="shared" si="35"/>
        <v>7.1772051962965618E-4</v>
      </c>
      <c r="AV126" s="129">
        <f t="shared" si="49"/>
        <v>0.99651905547979691</v>
      </c>
      <c r="AW126" s="78"/>
      <c r="AX126" s="183">
        <f t="shared" si="50"/>
        <v>107</v>
      </c>
      <c r="AY126" s="184" t="s">
        <v>72</v>
      </c>
      <c r="AZ126" s="195" t="s">
        <v>1724</v>
      </c>
      <c r="BA126" s="67">
        <v>114</v>
      </c>
      <c r="BB126" s="194">
        <f t="shared" si="36"/>
        <v>2.16767127455268E-3</v>
      </c>
      <c r="BC126" s="129">
        <f t="shared" si="51"/>
        <v>0.91203818143788828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83">
        <f t="shared" si="38"/>
        <v>108</v>
      </c>
      <c r="B127" s="184" t="s">
        <v>56</v>
      </c>
      <c r="C127" s="195" t="s">
        <v>1533</v>
      </c>
      <c r="D127" s="67">
        <v>475</v>
      </c>
      <c r="E127" s="205">
        <f t="shared" si="30"/>
        <v>1.3954540513703359E-3</v>
      </c>
      <c r="F127" s="206">
        <f t="shared" si="39"/>
        <v>0.74107129741973232</v>
      </c>
      <c r="G127" s="23"/>
      <c r="H127" s="183">
        <f t="shared" si="40"/>
        <v>108</v>
      </c>
      <c r="I127" s="184" t="s">
        <v>52</v>
      </c>
      <c r="J127" s="195" t="s">
        <v>1698</v>
      </c>
      <c r="K127" s="67">
        <v>47</v>
      </c>
      <c r="L127" s="194">
        <f t="shared" si="31"/>
        <v>3.1992158517742033E-4</v>
      </c>
      <c r="M127" s="129">
        <f t="shared" si="41"/>
        <v>0.99408485409533709</v>
      </c>
      <c r="N127" s="23"/>
      <c r="O127" s="23"/>
      <c r="P127" s="23"/>
      <c r="Q127" s="23"/>
      <c r="R127" s="23"/>
      <c r="S127" s="23"/>
      <c r="T127" s="23"/>
      <c r="U127" s="45"/>
      <c r="V127" s="183">
        <f t="shared" si="44"/>
        <v>108</v>
      </c>
      <c r="W127" s="184" t="s">
        <v>58</v>
      </c>
      <c r="X127" s="195" t="s">
        <v>699</v>
      </c>
      <c r="Y127" s="67">
        <v>46</v>
      </c>
      <c r="Z127" s="194">
        <f t="shared" si="33"/>
        <v>1.2363264977020452E-3</v>
      </c>
      <c r="AA127" s="129">
        <f t="shared" si="45"/>
        <v>0.9593356088908005</v>
      </c>
      <c r="AB127" s="45"/>
      <c r="AC127" s="23"/>
      <c r="AD127" s="23"/>
      <c r="AE127" s="23"/>
      <c r="AF127" s="23"/>
      <c r="AG127" s="23"/>
      <c r="AH127" s="23"/>
      <c r="AI127" s="54"/>
      <c r="AJ127" s="23"/>
      <c r="AK127" s="23"/>
      <c r="AL127" s="23"/>
      <c r="AM127" s="23"/>
      <c r="AN127" s="23"/>
      <c r="AO127" s="23"/>
      <c r="AP127" s="23"/>
      <c r="AQ127" s="183">
        <f t="shared" si="48"/>
        <v>108</v>
      </c>
      <c r="AR127" s="184" t="s">
        <v>64</v>
      </c>
      <c r="AS127" s="195" t="s">
        <v>861</v>
      </c>
      <c r="AT127" s="67">
        <v>20</v>
      </c>
      <c r="AU127" s="194">
        <f t="shared" si="35"/>
        <v>7.1772051962965618E-4</v>
      </c>
      <c r="AV127" s="129">
        <f t="shared" si="49"/>
        <v>0.99723677599942662</v>
      </c>
      <c r="AW127" s="78"/>
      <c r="AX127" s="183">
        <f t="shared" si="50"/>
        <v>108</v>
      </c>
      <c r="AY127" s="184" t="s">
        <v>72</v>
      </c>
      <c r="AZ127" s="195" t="s">
        <v>1531</v>
      </c>
      <c r="BA127" s="67">
        <v>111</v>
      </c>
      <c r="BB127" s="194">
        <f t="shared" si="36"/>
        <v>2.110627293643399E-3</v>
      </c>
      <c r="BC127" s="129">
        <f t="shared" si="51"/>
        <v>0.9141488087315317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83">
        <f t="shared" si="38"/>
        <v>109</v>
      </c>
      <c r="B128" s="184" t="s">
        <v>52</v>
      </c>
      <c r="C128" s="195" t="s">
        <v>1478</v>
      </c>
      <c r="D128" s="67">
        <v>474</v>
      </c>
      <c r="E128" s="205">
        <f t="shared" si="30"/>
        <v>1.392516253367451E-3</v>
      </c>
      <c r="F128" s="206">
        <f t="shared" si="39"/>
        <v>0.74246381367309977</v>
      </c>
      <c r="G128" s="23"/>
      <c r="H128" s="183">
        <f t="shared" si="40"/>
        <v>109</v>
      </c>
      <c r="I128" s="184" t="s">
        <v>52</v>
      </c>
      <c r="J128" s="195" t="s">
        <v>695</v>
      </c>
      <c r="K128" s="67">
        <v>46</v>
      </c>
      <c r="L128" s="194">
        <f t="shared" si="31"/>
        <v>3.1311474293960287E-4</v>
      </c>
      <c r="M128" s="129">
        <f t="shared" si="41"/>
        <v>0.99439796883827669</v>
      </c>
      <c r="N128" s="23"/>
      <c r="O128" s="23"/>
      <c r="P128" s="23"/>
      <c r="Q128" s="23"/>
      <c r="R128" s="23"/>
      <c r="S128" s="23"/>
      <c r="T128" s="23"/>
      <c r="U128" s="45"/>
      <c r="V128" s="183">
        <f t="shared" si="44"/>
        <v>109</v>
      </c>
      <c r="W128" s="184" t="s">
        <v>58</v>
      </c>
      <c r="X128" s="195" t="s">
        <v>666</v>
      </c>
      <c r="Y128" s="67">
        <v>45</v>
      </c>
      <c r="Z128" s="194">
        <f t="shared" si="33"/>
        <v>1.2094498347085226E-3</v>
      </c>
      <c r="AA128" s="129">
        <f t="shared" si="45"/>
        <v>0.96054505872550899</v>
      </c>
      <c r="AB128" s="45"/>
      <c r="AC128" s="23"/>
      <c r="AD128" s="23"/>
      <c r="AE128" s="23"/>
      <c r="AF128" s="23"/>
      <c r="AG128" s="23"/>
      <c r="AH128" s="23"/>
      <c r="AI128" s="54"/>
      <c r="AJ128" s="23"/>
      <c r="AK128" s="23"/>
      <c r="AL128" s="23"/>
      <c r="AM128" s="23"/>
      <c r="AN128" s="23"/>
      <c r="AO128" s="23"/>
      <c r="AP128" s="23"/>
      <c r="AQ128" s="183">
        <f t="shared" si="48"/>
        <v>109</v>
      </c>
      <c r="AR128" s="184" t="s">
        <v>64</v>
      </c>
      <c r="AS128" s="195" t="s">
        <v>1758</v>
      </c>
      <c r="AT128" s="67">
        <v>19</v>
      </c>
      <c r="AU128" s="194">
        <f t="shared" si="35"/>
        <v>6.8183449364817342E-4</v>
      </c>
      <c r="AV128" s="129">
        <f t="shared" si="49"/>
        <v>0.99791861049307484</v>
      </c>
      <c r="AW128" s="78"/>
      <c r="AX128" s="183">
        <f t="shared" si="50"/>
        <v>109</v>
      </c>
      <c r="AY128" s="184" t="s">
        <v>72</v>
      </c>
      <c r="AZ128" s="195" t="s">
        <v>462</v>
      </c>
      <c r="BA128" s="67">
        <v>111</v>
      </c>
      <c r="BB128" s="194">
        <f t="shared" si="36"/>
        <v>2.110627293643399E-3</v>
      </c>
      <c r="BC128" s="129">
        <f t="shared" si="51"/>
        <v>0.91625943602517512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83">
        <f t="shared" si="38"/>
        <v>110</v>
      </c>
      <c r="B129" s="184" t="s">
        <v>52</v>
      </c>
      <c r="C129" s="195" t="s">
        <v>169</v>
      </c>
      <c r="D129" s="67">
        <v>463</v>
      </c>
      <c r="E129" s="205">
        <f t="shared" si="30"/>
        <v>1.360200475335717E-3</v>
      </c>
      <c r="F129" s="206">
        <f t="shared" si="39"/>
        <v>0.74382401414843546</v>
      </c>
      <c r="G129" s="23"/>
      <c r="H129" s="183">
        <f t="shared" si="40"/>
        <v>110</v>
      </c>
      <c r="I129" s="184" t="s">
        <v>52</v>
      </c>
      <c r="J129" s="195" t="s">
        <v>659</v>
      </c>
      <c r="K129" s="67">
        <v>45</v>
      </c>
      <c r="L129" s="194">
        <f t="shared" si="31"/>
        <v>3.0630790070178542E-4</v>
      </c>
      <c r="M129" s="129">
        <f t="shared" si="41"/>
        <v>0.99470427673897843</v>
      </c>
      <c r="N129" s="23"/>
      <c r="O129" s="23"/>
      <c r="P129" s="23"/>
      <c r="Q129" s="23"/>
      <c r="R129" s="23"/>
      <c r="S129" s="23"/>
      <c r="T129" s="23"/>
      <c r="U129" s="45"/>
      <c r="V129" s="183">
        <f t="shared" si="44"/>
        <v>110</v>
      </c>
      <c r="W129" s="184" t="s">
        <v>58</v>
      </c>
      <c r="X129" s="195" t="s">
        <v>678</v>
      </c>
      <c r="Y129" s="67">
        <v>44</v>
      </c>
      <c r="Z129" s="194">
        <f t="shared" si="33"/>
        <v>1.1825731717149998E-3</v>
      </c>
      <c r="AA129" s="129">
        <f t="shared" si="45"/>
        <v>0.96172763189722399</v>
      </c>
      <c r="AB129" s="45"/>
      <c r="AC129" s="23"/>
      <c r="AD129" s="23"/>
      <c r="AE129" s="23"/>
      <c r="AF129" s="23"/>
      <c r="AG129" s="23"/>
      <c r="AH129" s="23"/>
      <c r="AI129" s="54"/>
      <c r="AJ129" s="23"/>
      <c r="AK129" s="23"/>
      <c r="AL129" s="23"/>
      <c r="AM129" s="23"/>
      <c r="AN129" s="23"/>
      <c r="AO129" s="23"/>
      <c r="AP129" s="23"/>
      <c r="AQ129" s="183">
        <f t="shared" si="48"/>
        <v>110</v>
      </c>
      <c r="AR129" s="184" t="s">
        <v>64</v>
      </c>
      <c r="AS129" s="195" t="s">
        <v>1763</v>
      </c>
      <c r="AT129" s="67">
        <v>17</v>
      </c>
      <c r="AU129" s="194">
        <f t="shared" si="35"/>
        <v>6.100624416852078E-4</v>
      </c>
      <c r="AV129" s="129">
        <f t="shared" si="49"/>
        <v>0.99852867293476</v>
      </c>
      <c r="AW129" s="78"/>
      <c r="AX129" s="183">
        <f t="shared" si="50"/>
        <v>110</v>
      </c>
      <c r="AY129" s="184" t="s">
        <v>72</v>
      </c>
      <c r="AZ129" s="195" t="s">
        <v>1781</v>
      </c>
      <c r="BA129" s="67">
        <v>111</v>
      </c>
      <c r="BB129" s="194">
        <f t="shared" si="36"/>
        <v>2.110627293643399E-3</v>
      </c>
      <c r="BC129" s="129">
        <f t="shared" si="51"/>
        <v>0.91837006331881854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83">
        <f t="shared" si="38"/>
        <v>111</v>
      </c>
      <c r="B130" s="184" t="s">
        <v>61</v>
      </c>
      <c r="C130" s="195" t="s">
        <v>1729</v>
      </c>
      <c r="D130" s="67">
        <v>462</v>
      </c>
      <c r="E130" s="205">
        <f t="shared" si="30"/>
        <v>1.3572626773328319E-3</v>
      </c>
      <c r="F130" s="206">
        <f t="shared" si="39"/>
        <v>0.74518127682576829</v>
      </c>
      <c r="G130" s="23"/>
      <c r="H130" s="183">
        <f t="shared" si="40"/>
        <v>111</v>
      </c>
      <c r="I130" s="184" t="s">
        <v>52</v>
      </c>
      <c r="J130" s="195" t="s">
        <v>658</v>
      </c>
      <c r="K130" s="67">
        <v>42</v>
      </c>
      <c r="L130" s="194">
        <f t="shared" si="31"/>
        <v>2.8588737398833305E-4</v>
      </c>
      <c r="M130" s="129">
        <f t="shared" si="41"/>
        <v>0.99499016411296681</v>
      </c>
      <c r="N130" s="23"/>
      <c r="O130" s="23"/>
      <c r="P130" s="23"/>
      <c r="Q130" s="23"/>
      <c r="R130" s="23"/>
      <c r="S130" s="23"/>
      <c r="T130" s="23"/>
      <c r="U130" s="45"/>
      <c r="V130" s="183">
        <f t="shared" si="44"/>
        <v>111</v>
      </c>
      <c r="W130" s="184" t="s">
        <v>58</v>
      </c>
      <c r="X130" s="195" t="s">
        <v>656</v>
      </c>
      <c r="Y130" s="67">
        <v>43</v>
      </c>
      <c r="Z130" s="194">
        <f t="shared" si="33"/>
        <v>1.1556965087214772E-3</v>
      </c>
      <c r="AA130" s="129">
        <f t="shared" si="45"/>
        <v>0.96288332840594548</v>
      </c>
      <c r="AB130" s="45"/>
      <c r="AC130" s="23"/>
      <c r="AD130" s="23"/>
      <c r="AE130" s="23"/>
      <c r="AF130" s="23"/>
      <c r="AG130" s="23"/>
      <c r="AH130" s="23"/>
      <c r="AI130" s="54"/>
      <c r="AJ130" s="23"/>
      <c r="AK130" s="23"/>
      <c r="AL130" s="23"/>
      <c r="AM130" s="23"/>
      <c r="AN130" s="23"/>
      <c r="AO130" s="23"/>
      <c r="AP130" s="23"/>
      <c r="AQ130" s="183">
        <f t="shared" si="48"/>
        <v>111</v>
      </c>
      <c r="AR130" s="184" t="s">
        <v>64</v>
      </c>
      <c r="AS130" s="195" t="s">
        <v>1532</v>
      </c>
      <c r="AT130" s="67">
        <v>12</v>
      </c>
      <c r="AU130" s="194">
        <f t="shared" si="35"/>
        <v>4.3063231177779371E-4</v>
      </c>
      <c r="AV130" s="129">
        <f t="shared" si="49"/>
        <v>0.99895930524653775</v>
      </c>
      <c r="AW130" s="78"/>
      <c r="AX130" s="183">
        <f t="shared" si="50"/>
        <v>111</v>
      </c>
      <c r="AY130" s="184" t="s">
        <v>72</v>
      </c>
      <c r="AZ130" s="195" t="s">
        <v>577</v>
      </c>
      <c r="BA130" s="67">
        <v>109</v>
      </c>
      <c r="BB130" s="194">
        <f t="shared" si="36"/>
        <v>2.0725979730372118E-3</v>
      </c>
      <c r="BC130" s="129">
        <f t="shared" si="51"/>
        <v>0.9204426612918557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83">
        <f t="shared" si="38"/>
        <v>112</v>
      </c>
      <c r="B131" s="184" t="s">
        <v>61</v>
      </c>
      <c r="C131" s="195" t="s">
        <v>1811</v>
      </c>
      <c r="D131" s="67">
        <v>462</v>
      </c>
      <c r="E131" s="205">
        <f t="shared" si="30"/>
        <v>1.3572626773328319E-3</v>
      </c>
      <c r="F131" s="206">
        <f t="shared" si="39"/>
        <v>0.74653853950310112</v>
      </c>
      <c r="G131" s="23"/>
      <c r="H131" s="183">
        <f t="shared" si="40"/>
        <v>112</v>
      </c>
      <c r="I131" s="184" t="s">
        <v>52</v>
      </c>
      <c r="J131" s="195" t="s">
        <v>748</v>
      </c>
      <c r="K131" s="67">
        <v>41</v>
      </c>
      <c r="L131" s="194">
        <f t="shared" si="31"/>
        <v>2.790805317505156E-4</v>
      </c>
      <c r="M131" s="129">
        <f t="shared" si="41"/>
        <v>0.99526924464471733</v>
      </c>
      <c r="N131" s="23"/>
      <c r="O131" s="23"/>
      <c r="P131" s="23"/>
      <c r="Q131" s="23"/>
      <c r="R131" s="23"/>
      <c r="S131" s="23"/>
      <c r="T131" s="23"/>
      <c r="U131" s="45"/>
      <c r="V131" s="183">
        <f t="shared" si="44"/>
        <v>112</v>
      </c>
      <c r="W131" s="184" t="s">
        <v>58</v>
      </c>
      <c r="X131" s="195" t="s">
        <v>688</v>
      </c>
      <c r="Y131" s="67">
        <v>43</v>
      </c>
      <c r="Z131" s="194">
        <f t="shared" si="33"/>
        <v>1.1556965087214772E-3</v>
      </c>
      <c r="AA131" s="129">
        <f t="shared" si="45"/>
        <v>0.96403902491466698</v>
      </c>
      <c r="AB131" s="45"/>
      <c r="AC131" s="23"/>
      <c r="AD131" s="23"/>
      <c r="AE131" s="23"/>
      <c r="AF131" s="23"/>
      <c r="AG131" s="23"/>
      <c r="AH131" s="23"/>
      <c r="AI131" s="54"/>
      <c r="AJ131" s="23"/>
      <c r="AK131" s="23"/>
      <c r="AL131" s="23"/>
      <c r="AM131" s="23"/>
      <c r="AN131" s="23"/>
      <c r="AO131" s="23"/>
      <c r="AP131" s="23"/>
      <c r="AQ131" s="183">
        <f t="shared" si="48"/>
        <v>112</v>
      </c>
      <c r="AR131" s="184" t="s">
        <v>64</v>
      </c>
      <c r="AS131" s="195" t="s">
        <v>846</v>
      </c>
      <c r="AT131" s="67">
        <v>12</v>
      </c>
      <c r="AU131" s="194">
        <f t="shared" si="35"/>
        <v>4.3063231177779371E-4</v>
      </c>
      <c r="AV131" s="129">
        <f t="shared" si="49"/>
        <v>0.99938993755831551</v>
      </c>
      <c r="AW131" s="78"/>
      <c r="AX131" s="183">
        <f t="shared" si="50"/>
        <v>112</v>
      </c>
      <c r="AY131" s="184" t="s">
        <v>72</v>
      </c>
      <c r="AZ131" s="195" t="s">
        <v>561</v>
      </c>
      <c r="BA131" s="67">
        <v>100</v>
      </c>
      <c r="BB131" s="194">
        <f t="shared" si="36"/>
        <v>1.9014660303093686E-3</v>
      </c>
      <c r="BC131" s="129">
        <f t="shared" si="51"/>
        <v>0.92234412732216509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83">
        <f t="shared" si="38"/>
        <v>113</v>
      </c>
      <c r="B132" s="184" t="s">
        <v>58</v>
      </c>
      <c r="C132" s="195" t="s">
        <v>1530</v>
      </c>
      <c r="D132" s="67">
        <v>458</v>
      </c>
      <c r="E132" s="205">
        <f t="shared" si="30"/>
        <v>1.3455114853212922E-3</v>
      </c>
      <c r="F132" s="206">
        <f t="shared" si="39"/>
        <v>0.74788405098842237</v>
      </c>
      <c r="G132" s="23"/>
      <c r="H132" s="183">
        <f t="shared" si="40"/>
        <v>113</v>
      </c>
      <c r="I132" s="184" t="s">
        <v>52</v>
      </c>
      <c r="J132" s="195" t="s">
        <v>755</v>
      </c>
      <c r="K132" s="67">
        <v>41</v>
      </c>
      <c r="L132" s="194">
        <f t="shared" si="31"/>
        <v>2.790805317505156E-4</v>
      </c>
      <c r="M132" s="129">
        <f t="shared" si="41"/>
        <v>0.99554832517646785</v>
      </c>
      <c r="N132" s="23"/>
      <c r="O132" s="23"/>
      <c r="P132" s="23"/>
      <c r="Q132" s="23"/>
      <c r="R132" s="23"/>
      <c r="S132" s="23"/>
      <c r="T132" s="23"/>
      <c r="U132" s="45"/>
      <c r="V132" s="183">
        <f t="shared" si="44"/>
        <v>113</v>
      </c>
      <c r="W132" s="184" t="s">
        <v>58</v>
      </c>
      <c r="X132" s="195" t="s">
        <v>756</v>
      </c>
      <c r="Y132" s="67">
        <v>43</v>
      </c>
      <c r="Z132" s="194">
        <f t="shared" si="33"/>
        <v>1.1556965087214772E-3</v>
      </c>
      <c r="AA132" s="129">
        <f t="shared" si="45"/>
        <v>0.96519472142338847</v>
      </c>
      <c r="AB132" s="45"/>
      <c r="AC132" s="23"/>
      <c r="AD132" s="23"/>
      <c r="AE132" s="23"/>
      <c r="AF132" s="23"/>
      <c r="AG132" s="23"/>
      <c r="AH132" s="23"/>
      <c r="AI132" s="54"/>
      <c r="AJ132" s="23"/>
      <c r="AK132" s="23"/>
      <c r="AL132" s="23"/>
      <c r="AM132" s="23"/>
      <c r="AN132" s="23"/>
      <c r="AO132" s="23"/>
      <c r="AP132" s="23"/>
      <c r="AQ132" s="183">
        <f t="shared" si="48"/>
        <v>113</v>
      </c>
      <c r="AR132" s="184" t="s">
        <v>64</v>
      </c>
      <c r="AS132" s="195" t="s">
        <v>1734</v>
      </c>
      <c r="AT132" s="67">
        <v>10</v>
      </c>
      <c r="AU132" s="194">
        <f t="shared" si="35"/>
        <v>3.5886025981482809E-4</v>
      </c>
      <c r="AV132" s="129">
        <f t="shared" si="49"/>
        <v>0.99974879781813031</v>
      </c>
      <c r="AW132" s="78"/>
      <c r="AX132" s="183">
        <f t="shared" si="50"/>
        <v>113</v>
      </c>
      <c r="AY132" s="184" t="s">
        <v>72</v>
      </c>
      <c r="AZ132" s="195" t="s">
        <v>527</v>
      </c>
      <c r="BA132" s="67">
        <v>100</v>
      </c>
      <c r="BB132" s="194">
        <f t="shared" si="36"/>
        <v>1.9014660303093686E-3</v>
      </c>
      <c r="BC132" s="129">
        <f t="shared" si="51"/>
        <v>0.92424559335247447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83">
        <f t="shared" si="38"/>
        <v>114</v>
      </c>
      <c r="B133" s="184" t="s">
        <v>61</v>
      </c>
      <c r="C133" s="195" t="s">
        <v>198</v>
      </c>
      <c r="D133" s="67">
        <v>455</v>
      </c>
      <c r="E133" s="205">
        <f t="shared" si="30"/>
        <v>1.3366980913126375E-3</v>
      </c>
      <c r="F133" s="206">
        <f t="shared" si="39"/>
        <v>0.74922074907973502</v>
      </c>
      <c r="G133" s="23"/>
      <c r="H133" s="183">
        <f t="shared" si="40"/>
        <v>114</v>
      </c>
      <c r="I133" s="184" t="s">
        <v>52</v>
      </c>
      <c r="J133" s="195" t="s">
        <v>1723</v>
      </c>
      <c r="K133" s="67">
        <v>40</v>
      </c>
      <c r="L133" s="194">
        <f t="shared" si="31"/>
        <v>2.7227368951269814E-4</v>
      </c>
      <c r="M133" s="129">
        <f t="shared" si="41"/>
        <v>0.99582059886598051</v>
      </c>
      <c r="N133" s="23"/>
      <c r="O133" s="23"/>
      <c r="P133" s="23"/>
      <c r="Q133" s="23"/>
      <c r="R133" s="23"/>
      <c r="S133" s="23"/>
      <c r="T133" s="23"/>
      <c r="U133" s="45"/>
      <c r="V133" s="183">
        <f t="shared" si="44"/>
        <v>114</v>
      </c>
      <c r="W133" s="184" t="s">
        <v>58</v>
      </c>
      <c r="X133" s="195" t="s">
        <v>1577</v>
      </c>
      <c r="Y133" s="67">
        <v>42</v>
      </c>
      <c r="Z133" s="194">
        <f t="shared" si="33"/>
        <v>1.1288198457279543E-3</v>
      </c>
      <c r="AA133" s="129">
        <f t="shared" si="45"/>
        <v>0.96632354126911646</v>
      </c>
      <c r="AB133" s="45"/>
      <c r="AC133" s="23"/>
      <c r="AD133" s="23"/>
      <c r="AE133" s="23"/>
      <c r="AF133" s="23"/>
      <c r="AG133" s="23"/>
      <c r="AH133" s="23"/>
      <c r="AI133" s="54"/>
      <c r="AJ133" s="23"/>
      <c r="AK133" s="23"/>
      <c r="AL133" s="23"/>
      <c r="AM133" s="23"/>
      <c r="AN133" s="23"/>
      <c r="AO133" s="23"/>
      <c r="AP133" s="23"/>
      <c r="AQ133" s="183">
        <f t="shared" si="48"/>
        <v>114</v>
      </c>
      <c r="AR133" s="184" t="s">
        <v>64</v>
      </c>
      <c r="AS133" s="195" t="s">
        <v>904</v>
      </c>
      <c r="AT133" s="67">
        <v>7</v>
      </c>
      <c r="AU133" s="194">
        <f t="shared" si="35"/>
        <v>2.5120218187037966E-4</v>
      </c>
      <c r="AV133" s="129">
        <f t="shared" si="49"/>
        <v>1.0000000000000007</v>
      </c>
      <c r="AW133" s="78"/>
      <c r="AX133" s="183">
        <f t="shared" si="50"/>
        <v>114</v>
      </c>
      <c r="AY133" s="184" t="s">
        <v>72</v>
      </c>
      <c r="AZ133" s="195" t="s">
        <v>649</v>
      </c>
      <c r="BA133" s="67">
        <v>98</v>
      </c>
      <c r="BB133" s="194">
        <f t="shared" si="36"/>
        <v>1.8634367097031812E-3</v>
      </c>
      <c r="BC133" s="129">
        <f t="shared" si="51"/>
        <v>0.92610903006217771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83">
        <f t="shared" si="38"/>
        <v>115</v>
      </c>
      <c r="B134" s="184" t="s">
        <v>72</v>
      </c>
      <c r="C134" s="195" t="s">
        <v>200</v>
      </c>
      <c r="D134" s="67">
        <v>449</v>
      </c>
      <c r="E134" s="205">
        <f t="shared" si="30"/>
        <v>1.3190713032953281E-3</v>
      </c>
      <c r="F134" s="206">
        <f t="shared" si="39"/>
        <v>0.75053982038303035</v>
      </c>
      <c r="G134" s="23"/>
      <c r="H134" s="183">
        <f t="shared" si="40"/>
        <v>115</v>
      </c>
      <c r="I134" s="184" t="s">
        <v>52</v>
      </c>
      <c r="J134" s="195" t="s">
        <v>1725</v>
      </c>
      <c r="K134" s="67">
        <v>39</v>
      </c>
      <c r="L134" s="194">
        <f t="shared" si="31"/>
        <v>2.6546684727488069E-4</v>
      </c>
      <c r="M134" s="129">
        <f t="shared" si="41"/>
        <v>0.99608606571325542</v>
      </c>
      <c r="N134" s="23"/>
      <c r="O134" s="23"/>
      <c r="P134" s="23"/>
      <c r="Q134" s="23"/>
      <c r="R134" s="23"/>
      <c r="S134" s="23"/>
      <c r="T134" s="23"/>
      <c r="U134" s="45"/>
      <c r="V134" s="183">
        <f t="shared" si="44"/>
        <v>115</v>
      </c>
      <c r="W134" s="184" t="s">
        <v>58</v>
      </c>
      <c r="X134" s="195" t="s">
        <v>711</v>
      </c>
      <c r="Y134" s="67">
        <v>42</v>
      </c>
      <c r="Z134" s="194">
        <f t="shared" si="33"/>
        <v>1.1288198457279543E-3</v>
      </c>
      <c r="AA134" s="129">
        <f t="shared" si="45"/>
        <v>0.96745236111484445</v>
      </c>
      <c r="AB134" s="45"/>
      <c r="AC134" s="23"/>
      <c r="AD134" s="23"/>
      <c r="AE134" s="23"/>
      <c r="AF134" s="23"/>
      <c r="AG134" s="23"/>
      <c r="AH134" s="23"/>
      <c r="AI134" s="54"/>
      <c r="AJ134" s="23"/>
      <c r="AK134" s="23"/>
      <c r="AL134" s="23"/>
      <c r="AM134" s="23"/>
      <c r="AN134" s="23"/>
      <c r="AO134" s="23"/>
      <c r="AP134" s="23"/>
      <c r="AQ134" s="267" t="s">
        <v>912</v>
      </c>
      <c r="AR134" s="267"/>
      <c r="AS134" s="267"/>
      <c r="AT134" s="213">
        <f>SUM(AT20:AT133)</f>
        <v>27866</v>
      </c>
      <c r="AU134" s="203">
        <f t="shared" si="35"/>
        <v>1</v>
      </c>
      <c r="AV134" s="204"/>
      <c r="AW134" s="78"/>
      <c r="AX134" s="183">
        <f t="shared" si="50"/>
        <v>115</v>
      </c>
      <c r="AY134" s="184" t="s">
        <v>72</v>
      </c>
      <c r="AZ134" s="195" t="s">
        <v>443</v>
      </c>
      <c r="BA134" s="67">
        <v>97</v>
      </c>
      <c r="BB134" s="194">
        <f t="shared" si="36"/>
        <v>1.8444220494000874E-3</v>
      </c>
      <c r="BC134" s="129">
        <f t="shared" si="51"/>
        <v>0.92795345211157776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83">
        <f t="shared" si="38"/>
        <v>116</v>
      </c>
      <c r="B135" s="184" t="s">
        <v>72</v>
      </c>
      <c r="C135" s="195" t="s">
        <v>186</v>
      </c>
      <c r="D135" s="67">
        <v>448</v>
      </c>
      <c r="E135" s="205">
        <f t="shared" si="30"/>
        <v>1.316133505292443E-3</v>
      </c>
      <c r="F135" s="206">
        <f t="shared" si="39"/>
        <v>0.75185595388832283</v>
      </c>
      <c r="G135" s="23"/>
      <c r="H135" s="183">
        <f t="shared" si="40"/>
        <v>116</v>
      </c>
      <c r="I135" s="184" t="s">
        <v>52</v>
      </c>
      <c r="J135" s="195" t="s">
        <v>1759</v>
      </c>
      <c r="K135" s="67">
        <v>39</v>
      </c>
      <c r="L135" s="194">
        <f t="shared" si="31"/>
        <v>2.6546684727488069E-4</v>
      </c>
      <c r="M135" s="129">
        <f t="shared" si="41"/>
        <v>0.99635153256053033</v>
      </c>
      <c r="N135" s="23"/>
      <c r="O135" s="23"/>
      <c r="P135" s="23"/>
      <c r="Q135" s="23"/>
      <c r="R135" s="23"/>
      <c r="S135" s="23"/>
      <c r="T135" s="23"/>
      <c r="U135" s="45"/>
      <c r="V135" s="183">
        <f t="shared" si="44"/>
        <v>116</v>
      </c>
      <c r="W135" s="184" t="s">
        <v>58</v>
      </c>
      <c r="X135" s="195" t="s">
        <v>712</v>
      </c>
      <c r="Y135" s="67">
        <v>41</v>
      </c>
      <c r="Z135" s="194">
        <f t="shared" si="33"/>
        <v>1.1019431827344317E-3</v>
      </c>
      <c r="AA135" s="129">
        <f t="shared" si="45"/>
        <v>0.96855430429757883</v>
      </c>
      <c r="AB135" s="45"/>
      <c r="AC135" s="23"/>
      <c r="AD135" s="23"/>
      <c r="AE135" s="23"/>
      <c r="AF135" s="23"/>
      <c r="AG135" s="23"/>
      <c r="AH135" s="23"/>
      <c r="AI135" s="54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83">
        <f t="shared" si="50"/>
        <v>116</v>
      </c>
      <c r="AY135" s="184" t="s">
        <v>72</v>
      </c>
      <c r="AZ135" s="195" t="s">
        <v>548</v>
      </c>
      <c r="BA135" s="67">
        <v>96</v>
      </c>
      <c r="BB135" s="194">
        <f t="shared" si="36"/>
        <v>1.8254073890969938E-3</v>
      </c>
      <c r="BC135" s="129">
        <f t="shared" si="51"/>
        <v>0.92977885950067474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83">
        <f t="shared" si="38"/>
        <v>117</v>
      </c>
      <c r="B136" s="184" t="s">
        <v>72</v>
      </c>
      <c r="C136" s="195" t="s">
        <v>166</v>
      </c>
      <c r="D136" s="67">
        <v>444</v>
      </c>
      <c r="E136" s="205">
        <f t="shared" si="30"/>
        <v>1.3043823132809034E-3</v>
      </c>
      <c r="F136" s="206">
        <f t="shared" si="39"/>
        <v>0.75316033620160372</v>
      </c>
      <c r="G136" s="23"/>
      <c r="H136" s="183">
        <f t="shared" si="40"/>
        <v>117</v>
      </c>
      <c r="I136" s="184" t="s">
        <v>52</v>
      </c>
      <c r="J136" s="195" t="s">
        <v>743</v>
      </c>
      <c r="K136" s="67">
        <v>38</v>
      </c>
      <c r="L136" s="194">
        <f t="shared" si="31"/>
        <v>2.5866000503706323E-4</v>
      </c>
      <c r="M136" s="129">
        <f t="shared" si="41"/>
        <v>0.99661019256556738</v>
      </c>
      <c r="N136" s="23"/>
      <c r="O136" s="23"/>
      <c r="P136" s="23"/>
      <c r="Q136" s="23"/>
      <c r="R136" s="23"/>
      <c r="S136" s="23"/>
      <c r="T136" s="23"/>
      <c r="U136" s="45"/>
      <c r="V136" s="183">
        <f t="shared" si="44"/>
        <v>117</v>
      </c>
      <c r="W136" s="184" t="s">
        <v>58</v>
      </c>
      <c r="X136" s="195" t="s">
        <v>771</v>
      </c>
      <c r="Y136" s="67">
        <v>41</v>
      </c>
      <c r="Z136" s="194">
        <f t="shared" si="33"/>
        <v>1.1019431827344317E-3</v>
      </c>
      <c r="AA136" s="129">
        <f t="shared" si="45"/>
        <v>0.9696562474803132</v>
      </c>
      <c r="AB136" s="45"/>
      <c r="AC136" s="23"/>
      <c r="AD136" s="23"/>
      <c r="AE136" s="23"/>
      <c r="AF136" s="23"/>
      <c r="AG136" s="23"/>
      <c r="AH136" s="23"/>
      <c r="AI136" s="54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83">
        <f t="shared" si="50"/>
        <v>117</v>
      </c>
      <c r="AY136" s="184" t="s">
        <v>72</v>
      </c>
      <c r="AZ136" s="195" t="s">
        <v>481</v>
      </c>
      <c r="BA136" s="67">
        <v>94</v>
      </c>
      <c r="BB136" s="194">
        <f t="shared" si="36"/>
        <v>1.7873780684908064E-3</v>
      </c>
      <c r="BC136" s="129">
        <f t="shared" si="51"/>
        <v>0.93156623756916557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83">
        <f t="shared" si="38"/>
        <v>118</v>
      </c>
      <c r="B137" s="184" t="s">
        <v>52</v>
      </c>
      <c r="C137" s="195" t="s">
        <v>181</v>
      </c>
      <c r="D137" s="67">
        <v>438</v>
      </c>
      <c r="E137" s="205">
        <f t="shared" si="30"/>
        <v>1.286755525263594E-3</v>
      </c>
      <c r="F137" s="206">
        <f t="shared" si="39"/>
        <v>0.7544470917268673</v>
      </c>
      <c r="G137" s="23"/>
      <c r="H137" s="183">
        <f t="shared" si="40"/>
        <v>118</v>
      </c>
      <c r="I137" s="184" t="s">
        <v>52</v>
      </c>
      <c r="J137" s="195" t="s">
        <v>1636</v>
      </c>
      <c r="K137" s="67">
        <v>36</v>
      </c>
      <c r="L137" s="194">
        <f t="shared" si="31"/>
        <v>2.4504632056142833E-4</v>
      </c>
      <c r="M137" s="129">
        <f t="shared" si="41"/>
        <v>0.99685523888612881</v>
      </c>
      <c r="N137" s="23"/>
      <c r="O137" s="23"/>
      <c r="P137" s="23"/>
      <c r="Q137" s="23"/>
      <c r="R137" s="23"/>
      <c r="S137" s="23"/>
      <c r="T137" s="23"/>
      <c r="U137" s="45"/>
      <c r="V137" s="183">
        <f t="shared" si="44"/>
        <v>118</v>
      </c>
      <c r="W137" s="184" t="s">
        <v>58</v>
      </c>
      <c r="X137" s="195" t="s">
        <v>623</v>
      </c>
      <c r="Y137" s="67">
        <v>41</v>
      </c>
      <c r="Z137" s="194">
        <f t="shared" si="33"/>
        <v>1.1019431827344317E-3</v>
      </c>
      <c r="AA137" s="129">
        <f t="shared" si="45"/>
        <v>0.97075819066304758</v>
      </c>
      <c r="AB137" s="45"/>
      <c r="AC137" s="23"/>
      <c r="AD137" s="23"/>
      <c r="AE137" s="23"/>
      <c r="AF137" s="23"/>
      <c r="AG137" s="23"/>
      <c r="AH137" s="23"/>
      <c r="AI137" s="54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83">
        <f t="shared" si="50"/>
        <v>118</v>
      </c>
      <c r="AY137" s="184" t="s">
        <v>72</v>
      </c>
      <c r="AZ137" s="195" t="s">
        <v>509</v>
      </c>
      <c r="BA137" s="67">
        <v>92</v>
      </c>
      <c r="BB137" s="194">
        <f t="shared" si="36"/>
        <v>1.749348747884619E-3</v>
      </c>
      <c r="BC137" s="129">
        <f t="shared" si="51"/>
        <v>0.93331558631705014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83">
        <f t="shared" si="38"/>
        <v>119</v>
      </c>
      <c r="B138" s="184" t="s">
        <v>72</v>
      </c>
      <c r="C138" s="195" t="s">
        <v>180</v>
      </c>
      <c r="D138" s="67">
        <v>437</v>
      </c>
      <c r="E138" s="205">
        <f t="shared" si="30"/>
        <v>1.2838177272607089E-3</v>
      </c>
      <c r="F138" s="206">
        <f t="shared" si="39"/>
        <v>0.75573090945412802</v>
      </c>
      <c r="G138" s="23"/>
      <c r="H138" s="183">
        <f t="shared" si="40"/>
        <v>119</v>
      </c>
      <c r="I138" s="184" t="s">
        <v>52</v>
      </c>
      <c r="J138" s="195" t="s">
        <v>814</v>
      </c>
      <c r="K138" s="67">
        <v>35</v>
      </c>
      <c r="L138" s="194">
        <f t="shared" si="31"/>
        <v>2.382394783236109E-4</v>
      </c>
      <c r="M138" s="129">
        <f t="shared" si="41"/>
        <v>0.99709347836445239</v>
      </c>
      <c r="N138" s="23"/>
      <c r="O138" s="23"/>
      <c r="P138" s="23"/>
      <c r="Q138" s="23"/>
      <c r="R138" s="23"/>
      <c r="S138" s="23"/>
      <c r="T138" s="23"/>
      <c r="U138" s="45"/>
      <c r="V138" s="183">
        <f t="shared" si="44"/>
        <v>119</v>
      </c>
      <c r="W138" s="184" t="s">
        <v>58</v>
      </c>
      <c r="X138" s="195" t="s">
        <v>796</v>
      </c>
      <c r="Y138" s="67">
        <v>40</v>
      </c>
      <c r="Z138" s="194">
        <f t="shared" si="33"/>
        <v>1.0750665197409089E-3</v>
      </c>
      <c r="AA138" s="129">
        <f t="shared" si="45"/>
        <v>0.97183325718278846</v>
      </c>
      <c r="AB138" s="45"/>
      <c r="AC138" s="23"/>
      <c r="AD138" s="23"/>
      <c r="AE138" s="23"/>
      <c r="AF138" s="23"/>
      <c r="AG138" s="23"/>
      <c r="AH138" s="23"/>
      <c r="AI138" s="54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83">
        <f t="shared" si="50"/>
        <v>119</v>
      </c>
      <c r="AY138" s="184" t="s">
        <v>72</v>
      </c>
      <c r="AZ138" s="195" t="s">
        <v>413</v>
      </c>
      <c r="BA138" s="67">
        <v>92</v>
      </c>
      <c r="BB138" s="194">
        <f t="shared" si="36"/>
        <v>1.749348747884619E-3</v>
      </c>
      <c r="BC138" s="129">
        <f t="shared" si="51"/>
        <v>0.93506493506493471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83">
        <f t="shared" si="38"/>
        <v>120</v>
      </c>
      <c r="B139" s="184" t="s">
        <v>64</v>
      </c>
      <c r="C139" s="195" t="s">
        <v>182</v>
      </c>
      <c r="D139" s="67">
        <v>436</v>
      </c>
      <c r="E139" s="205">
        <f t="shared" si="30"/>
        <v>1.2808799292578241E-3</v>
      </c>
      <c r="F139" s="206">
        <f t="shared" si="39"/>
        <v>0.75701178938338587</v>
      </c>
      <c r="G139" s="23"/>
      <c r="H139" s="183">
        <f t="shared" si="40"/>
        <v>120</v>
      </c>
      <c r="I139" s="184" t="s">
        <v>52</v>
      </c>
      <c r="J139" s="195" t="s">
        <v>747</v>
      </c>
      <c r="K139" s="67">
        <v>35</v>
      </c>
      <c r="L139" s="194">
        <f t="shared" si="31"/>
        <v>2.382394783236109E-4</v>
      </c>
      <c r="M139" s="129">
        <f t="shared" si="41"/>
        <v>0.99733171784277597</v>
      </c>
      <c r="N139" s="23"/>
      <c r="O139" s="23"/>
      <c r="P139" s="23"/>
      <c r="Q139" s="23"/>
      <c r="R139" s="23"/>
      <c r="S139" s="23"/>
      <c r="T139" s="23"/>
      <c r="U139" s="45"/>
      <c r="V139" s="183">
        <f t="shared" si="44"/>
        <v>120</v>
      </c>
      <c r="W139" s="184" t="s">
        <v>58</v>
      </c>
      <c r="X139" s="195" t="s">
        <v>1539</v>
      </c>
      <c r="Y139" s="67">
        <v>40</v>
      </c>
      <c r="Z139" s="194">
        <f t="shared" si="33"/>
        <v>1.0750665197409089E-3</v>
      </c>
      <c r="AA139" s="129">
        <f t="shared" si="45"/>
        <v>0.97290832370252933</v>
      </c>
      <c r="AB139" s="45"/>
      <c r="AC139" s="23"/>
      <c r="AD139" s="23"/>
      <c r="AE139" s="23"/>
      <c r="AF139" s="23"/>
      <c r="AG139" s="23"/>
      <c r="AH139" s="23"/>
      <c r="AI139" s="54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83">
        <f t="shared" si="50"/>
        <v>120</v>
      </c>
      <c r="AY139" s="184" t="s">
        <v>72</v>
      </c>
      <c r="AZ139" s="195" t="s">
        <v>447</v>
      </c>
      <c r="BA139" s="67">
        <v>92</v>
      </c>
      <c r="BB139" s="194">
        <f t="shared" si="36"/>
        <v>1.749348747884619E-3</v>
      </c>
      <c r="BC139" s="129">
        <f t="shared" si="51"/>
        <v>0.93681428381281928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83">
        <f t="shared" si="38"/>
        <v>121</v>
      </c>
      <c r="B140" s="184" t="s">
        <v>72</v>
      </c>
      <c r="C140" s="195" t="s">
        <v>1565</v>
      </c>
      <c r="D140" s="67">
        <v>432</v>
      </c>
      <c r="E140" s="205">
        <f t="shared" si="30"/>
        <v>1.2691287372462844E-3</v>
      </c>
      <c r="F140" s="206">
        <f t="shared" si="39"/>
        <v>0.75828091812063214</v>
      </c>
      <c r="G140" s="23"/>
      <c r="H140" s="183">
        <f t="shared" si="40"/>
        <v>121</v>
      </c>
      <c r="I140" s="184" t="s">
        <v>52</v>
      </c>
      <c r="J140" s="195" t="s">
        <v>714</v>
      </c>
      <c r="K140" s="67">
        <v>33</v>
      </c>
      <c r="L140" s="194">
        <f t="shared" si="31"/>
        <v>2.2462579384797599E-4</v>
      </c>
      <c r="M140" s="129">
        <f t="shared" si="41"/>
        <v>0.99755634363662393</v>
      </c>
      <c r="N140" s="23"/>
      <c r="O140" s="23"/>
      <c r="P140" s="23"/>
      <c r="Q140" s="23"/>
      <c r="R140" s="23"/>
      <c r="S140" s="23"/>
      <c r="T140" s="23"/>
      <c r="U140" s="45"/>
      <c r="V140" s="183">
        <f t="shared" si="44"/>
        <v>121</v>
      </c>
      <c r="W140" s="184" t="s">
        <v>58</v>
      </c>
      <c r="X140" s="195" t="s">
        <v>1599</v>
      </c>
      <c r="Y140" s="67">
        <v>40</v>
      </c>
      <c r="Z140" s="194">
        <f t="shared" si="33"/>
        <v>1.0750665197409089E-3</v>
      </c>
      <c r="AA140" s="129">
        <f t="shared" si="45"/>
        <v>0.97398339022227021</v>
      </c>
      <c r="AB140" s="45"/>
      <c r="AC140" s="23"/>
      <c r="AD140" s="23"/>
      <c r="AE140" s="23"/>
      <c r="AF140" s="23"/>
      <c r="AG140" s="23"/>
      <c r="AH140" s="23"/>
      <c r="AI140" s="54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83">
        <f t="shared" si="50"/>
        <v>121</v>
      </c>
      <c r="AY140" s="184" t="s">
        <v>72</v>
      </c>
      <c r="AZ140" s="195" t="s">
        <v>1527</v>
      </c>
      <c r="BA140" s="67">
        <v>89</v>
      </c>
      <c r="BB140" s="194">
        <f t="shared" si="36"/>
        <v>1.692304766975338E-3</v>
      </c>
      <c r="BC140" s="129">
        <f t="shared" si="51"/>
        <v>0.93850658857979463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83">
        <f t="shared" si="38"/>
        <v>122</v>
      </c>
      <c r="B141" s="184" t="s">
        <v>52</v>
      </c>
      <c r="C141" s="195" t="s">
        <v>1757</v>
      </c>
      <c r="D141" s="67">
        <v>430</v>
      </c>
      <c r="E141" s="205">
        <f t="shared" si="30"/>
        <v>1.2632531412405145E-3</v>
      </c>
      <c r="F141" s="206">
        <f t="shared" si="39"/>
        <v>0.75954417126187268</v>
      </c>
      <c r="G141" s="23"/>
      <c r="H141" s="183">
        <f t="shared" si="40"/>
        <v>122</v>
      </c>
      <c r="I141" s="184" t="s">
        <v>52</v>
      </c>
      <c r="J141" s="195" t="s">
        <v>804</v>
      </c>
      <c r="K141" s="67">
        <v>32</v>
      </c>
      <c r="L141" s="194">
        <f t="shared" si="31"/>
        <v>2.1781895161015853E-4</v>
      </c>
      <c r="M141" s="129">
        <f t="shared" si="41"/>
        <v>0.99777416258823404</v>
      </c>
      <c r="N141" s="23"/>
      <c r="O141" s="23"/>
      <c r="P141" s="23"/>
      <c r="Q141" s="23"/>
      <c r="R141" s="23"/>
      <c r="S141" s="23"/>
      <c r="T141" s="23"/>
      <c r="U141" s="45"/>
      <c r="V141" s="183">
        <f t="shared" si="44"/>
        <v>122</v>
      </c>
      <c r="W141" s="184" t="s">
        <v>58</v>
      </c>
      <c r="X141" s="195" t="s">
        <v>689</v>
      </c>
      <c r="Y141" s="67">
        <v>39</v>
      </c>
      <c r="Z141" s="194">
        <f t="shared" si="33"/>
        <v>1.0481898567473863E-3</v>
      </c>
      <c r="AA141" s="129">
        <f t="shared" si="45"/>
        <v>0.97503158007901758</v>
      </c>
      <c r="AB141" s="45"/>
      <c r="AC141" s="23"/>
      <c r="AD141" s="23"/>
      <c r="AE141" s="23"/>
      <c r="AF141" s="23"/>
      <c r="AG141" s="23"/>
      <c r="AH141" s="23"/>
      <c r="AI141" s="54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83">
        <f t="shared" si="50"/>
        <v>122</v>
      </c>
      <c r="AY141" s="184" t="s">
        <v>72</v>
      </c>
      <c r="AZ141" s="195" t="s">
        <v>1783</v>
      </c>
      <c r="BA141" s="67">
        <v>89</v>
      </c>
      <c r="BB141" s="194">
        <f t="shared" si="36"/>
        <v>1.692304766975338E-3</v>
      </c>
      <c r="BC141" s="129">
        <f t="shared" si="51"/>
        <v>0.94019889334676998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83">
        <f t="shared" si="38"/>
        <v>123</v>
      </c>
      <c r="B142" s="184" t="s">
        <v>72</v>
      </c>
      <c r="C142" s="195" t="s">
        <v>1534</v>
      </c>
      <c r="D142" s="67">
        <v>429</v>
      </c>
      <c r="E142" s="205">
        <f t="shared" si="30"/>
        <v>1.2603153432376296E-3</v>
      </c>
      <c r="F142" s="206">
        <f t="shared" si="39"/>
        <v>0.76080448660511035</v>
      </c>
      <c r="G142" s="23"/>
      <c r="H142" s="183">
        <f t="shared" si="40"/>
        <v>123</v>
      </c>
      <c r="I142" s="184" t="s">
        <v>52</v>
      </c>
      <c r="J142" s="195" t="s">
        <v>673</v>
      </c>
      <c r="K142" s="67">
        <v>31</v>
      </c>
      <c r="L142" s="194">
        <f t="shared" si="31"/>
        <v>2.1101210937234108E-4</v>
      </c>
      <c r="M142" s="129">
        <f t="shared" si="41"/>
        <v>0.99798517469760639</v>
      </c>
      <c r="N142" s="23"/>
      <c r="O142" s="23"/>
      <c r="P142" s="23"/>
      <c r="Q142" s="23"/>
      <c r="R142" s="23"/>
      <c r="S142" s="23"/>
      <c r="T142" s="23"/>
      <c r="U142" s="45"/>
      <c r="V142" s="183">
        <f t="shared" si="44"/>
        <v>123</v>
      </c>
      <c r="W142" s="184" t="s">
        <v>58</v>
      </c>
      <c r="X142" s="195" t="s">
        <v>1717</v>
      </c>
      <c r="Y142" s="67">
        <v>39</v>
      </c>
      <c r="Z142" s="194">
        <f t="shared" si="33"/>
        <v>1.0481898567473863E-3</v>
      </c>
      <c r="AA142" s="129">
        <f t="shared" si="45"/>
        <v>0.97607976993576495</v>
      </c>
      <c r="AB142" s="45"/>
      <c r="AC142" s="23"/>
      <c r="AD142" s="23"/>
      <c r="AE142" s="23"/>
      <c r="AF142" s="23"/>
      <c r="AG142" s="23"/>
      <c r="AH142" s="23"/>
      <c r="AI142" s="54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83">
        <f t="shared" si="50"/>
        <v>123</v>
      </c>
      <c r="AY142" s="184" t="s">
        <v>72</v>
      </c>
      <c r="AZ142" s="195" t="s">
        <v>549</v>
      </c>
      <c r="BA142" s="67">
        <v>89</v>
      </c>
      <c r="BB142" s="194">
        <f t="shared" si="36"/>
        <v>1.692304766975338E-3</v>
      </c>
      <c r="BC142" s="129">
        <f t="shared" si="51"/>
        <v>0.94189119811374533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83">
        <f t="shared" si="38"/>
        <v>124</v>
      </c>
      <c r="B143" s="184" t="s">
        <v>72</v>
      </c>
      <c r="C143" s="195" t="s">
        <v>167</v>
      </c>
      <c r="D143" s="67">
        <v>427</v>
      </c>
      <c r="E143" s="205">
        <f t="shared" si="30"/>
        <v>1.2544397472318599E-3</v>
      </c>
      <c r="F143" s="206">
        <f t="shared" si="39"/>
        <v>0.76205892635234218</v>
      </c>
      <c r="G143" s="23"/>
      <c r="H143" s="183">
        <f t="shared" si="40"/>
        <v>124</v>
      </c>
      <c r="I143" s="184" t="s">
        <v>52</v>
      </c>
      <c r="J143" s="195" t="s">
        <v>1628</v>
      </c>
      <c r="K143" s="67">
        <v>29</v>
      </c>
      <c r="L143" s="194">
        <f t="shared" si="31"/>
        <v>1.9739842489670617E-4</v>
      </c>
      <c r="M143" s="129">
        <f t="shared" si="41"/>
        <v>0.99818257312250314</v>
      </c>
      <c r="N143" s="23"/>
      <c r="O143" s="23"/>
      <c r="P143" s="23"/>
      <c r="Q143" s="23"/>
      <c r="R143" s="23"/>
      <c r="S143" s="23"/>
      <c r="T143" s="23"/>
      <c r="U143" s="45"/>
      <c r="V143" s="183">
        <f t="shared" si="44"/>
        <v>124</v>
      </c>
      <c r="W143" s="184" t="s">
        <v>58</v>
      </c>
      <c r="X143" s="195" t="s">
        <v>663</v>
      </c>
      <c r="Y143" s="67">
        <v>39</v>
      </c>
      <c r="Z143" s="194">
        <f t="shared" si="33"/>
        <v>1.0481898567473863E-3</v>
      </c>
      <c r="AA143" s="129">
        <f t="shared" si="45"/>
        <v>0.97712795979251232</v>
      </c>
      <c r="AB143" s="45"/>
      <c r="AC143" s="23"/>
      <c r="AD143" s="23"/>
      <c r="AE143" s="23"/>
      <c r="AF143" s="23"/>
      <c r="AG143" s="23"/>
      <c r="AH143" s="23"/>
      <c r="AI143" s="54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83">
        <f t="shared" si="50"/>
        <v>124</v>
      </c>
      <c r="AY143" s="184" t="s">
        <v>72</v>
      </c>
      <c r="AZ143" s="195" t="s">
        <v>490</v>
      </c>
      <c r="BA143" s="67">
        <v>88</v>
      </c>
      <c r="BB143" s="194">
        <f t="shared" si="36"/>
        <v>1.6732901066722444E-3</v>
      </c>
      <c r="BC143" s="129">
        <f t="shared" si="51"/>
        <v>0.94356448822041761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83">
        <f t="shared" si="38"/>
        <v>125</v>
      </c>
      <c r="B144" s="184" t="s">
        <v>58</v>
      </c>
      <c r="C144" s="195" t="s">
        <v>176</v>
      </c>
      <c r="D144" s="67">
        <v>427</v>
      </c>
      <c r="E144" s="205">
        <f t="shared" si="30"/>
        <v>1.2544397472318599E-3</v>
      </c>
      <c r="F144" s="206">
        <f t="shared" si="39"/>
        <v>0.76331336609957401</v>
      </c>
      <c r="G144" s="23"/>
      <c r="H144" s="183">
        <f t="shared" si="40"/>
        <v>125</v>
      </c>
      <c r="I144" s="184" t="s">
        <v>52</v>
      </c>
      <c r="J144" s="195" t="s">
        <v>750</v>
      </c>
      <c r="K144" s="67">
        <v>29</v>
      </c>
      <c r="L144" s="194">
        <f t="shared" si="31"/>
        <v>1.9739842489670617E-4</v>
      </c>
      <c r="M144" s="129">
        <f t="shared" si="41"/>
        <v>0.99837997154739988</v>
      </c>
      <c r="N144" s="23"/>
      <c r="O144" s="23"/>
      <c r="P144" s="23"/>
      <c r="Q144" s="23"/>
      <c r="R144" s="23"/>
      <c r="S144" s="23"/>
      <c r="T144" s="23"/>
      <c r="U144" s="45"/>
      <c r="V144" s="183">
        <f t="shared" si="44"/>
        <v>125</v>
      </c>
      <c r="W144" s="184" t="s">
        <v>58</v>
      </c>
      <c r="X144" s="195" t="s">
        <v>1704</v>
      </c>
      <c r="Y144" s="67">
        <v>38</v>
      </c>
      <c r="Z144" s="194">
        <f t="shared" si="33"/>
        <v>1.0213131937538635E-3</v>
      </c>
      <c r="AA144" s="129">
        <f t="shared" si="45"/>
        <v>0.97814927298626619</v>
      </c>
      <c r="AB144" s="45"/>
      <c r="AC144" s="23"/>
      <c r="AD144" s="23"/>
      <c r="AE144" s="23"/>
      <c r="AF144" s="23"/>
      <c r="AG144" s="23"/>
      <c r="AH144" s="23"/>
      <c r="AI144" s="54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83">
        <f t="shared" si="50"/>
        <v>125</v>
      </c>
      <c r="AY144" s="184" t="s">
        <v>72</v>
      </c>
      <c r="AZ144" s="195" t="s">
        <v>457</v>
      </c>
      <c r="BA144" s="67">
        <v>87</v>
      </c>
      <c r="BB144" s="194">
        <f t="shared" si="36"/>
        <v>1.6542754463691506E-3</v>
      </c>
      <c r="BC144" s="129">
        <f t="shared" si="51"/>
        <v>0.94521876366678681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83">
        <f t="shared" si="38"/>
        <v>126</v>
      </c>
      <c r="B145" s="184" t="s">
        <v>72</v>
      </c>
      <c r="C145" s="195" t="s">
        <v>221</v>
      </c>
      <c r="D145" s="67">
        <v>424</v>
      </c>
      <c r="E145" s="205">
        <f t="shared" si="30"/>
        <v>1.2456263532232051E-3</v>
      </c>
      <c r="F145" s="206">
        <f t="shared" si="39"/>
        <v>0.76455899245279724</v>
      </c>
      <c r="G145" s="23"/>
      <c r="H145" s="183">
        <f t="shared" si="40"/>
        <v>126</v>
      </c>
      <c r="I145" s="184" t="s">
        <v>52</v>
      </c>
      <c r="J145" s="195" t="s">
        <v>880</v>
      </c>
      <c r="K145" s="67">
        <v>24</v>
      </c>
      <c r="L145" s="194">
        <f t="shared" si="31"/>
        <v>1.6336421370761889E-4</v>
      </c>
      <c r="M145" s="129">
        <f t="shared" si="41"/>
        <v>0.99854333576110754</v>
      </c>
      <c r="N145" s="23"/>
      <c r="O145" s="23"/>
      <c r="P145" s="23"/>
      <c r="Q145" s="23"/>
      <c r="R145" s="23"/>
      <c r="S145" s="23"/>
      <c r="T145" s="23"/>
      <c r="U145" s="45"/>
      <c r="V145" s="183">
        <f t="shared" si="44"/>
        <v>126</v>
      </c>
      <c r="W145" s="184" t="s">
        <v>58</v>
      </c>
      <c r="X145" s="195" t="s">
        <v>760</v>
      </c>
      <c r="Y145" s="67">
        <v>38</v>
      </c>
      <c r="Z145" s="194">
        <f t="shared" si="33"/>
        <v>1.0213131937538635E-3</v>
      </c>
      <c r="AA145" s="129">
        <f t="shared" si="45"/>
        <v>0.97917058618002006</v>
      </c>
      <c r="AB145" s="45"/>
      <c r="AC145" s="23"/>
      <c r="AD145" s="23"/>
      <c r="AE145" s="23"/>
      <c r="AF145" s="23"/>
      <c r="AG145" s="23"/>
      <c r="AH145" s="23"/>
      <c r="AI145" s="54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83">
        <f t="shared" si="50"/>
        <v>126</v>
      </c>
      <c r="AY145" s="184" t="s">
        <v>72</v>
      </c>
      <c r="AZ145" s="195" t="s">
        <v>1615</v>
      </c>
      <c r="BA145" s="67">
        <v>85</v>
      </c>
      <c r="BB145" s="194">
        <f t="shared" si="36"/>
        <v>1.6162461257629632E-3</v>
      </c>
      <c r="BC145" s="129">
        <f t="shared" si="51"/>
        <v>0.94683500979254975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83">
        <f t="shared" si="38"/>
        <v>127</v>
      </c>
      <c r="B146" s="184" t="s">
        <v>52</v>
      </c>
      <c r="C146" s="195" t="s">
        <v>1702</v>
      </c>
      <c r="D146" s="67">
        <v>419</v>
      </c>
      <c r="E146" s="205">
        <f t="shared" si="30"/>
        <v>1.2309373632087804E-3</v>
      </c>
      <c r="F146" s="206">
        <f t="shared" si="39"/>
        <v>0.76578992981600602</v>
      </c>
      <c r="G146" s="23"/>
      <c r="H146" s="183">
        <f t="shared" si="40"/>
        <v>127</v>
      </c>
      <c r="I146" s="184" t="s">
        <v>52</v>
      </c>
      <c r="J146" s="195" t="s">
        <v>1666</v>
      </c>
      <c r="K146" s="67">
        <v>23</v>
      </c>
      <c r="L146" s="194">
        <f t="shared" si="31"/>
        <v>1.5655737146980144E-4</v>
      </c>
      <c r="M146" s="129">
        <f t="shared" si="41"/>
        <v>0.99869989313257734</v>
      </c>
      <c r="N146" s="23"/>
      <c r="O146" s="23"/>
      <c r="P146" s="23"/>
      <c r="Q146" s="23"/>
      <c r="R146" s="23"/>
      <c r="S146" s="23"/>
      <c r="T146" s="23"/>
      <c r="U146" s="45"/>
      <c r="V146" s="183">
        <f t="shared" si="44"/>
        <v>127</v>
      </c>
      <c r="W146" s="184" t="s">
        <v>58</v>
      </c>
      <c r="X146" s="195" t="s">
        <v>754</v>
      </c>
      <c r="Y146" s="67">
        <v>37</v>
      </c>
      <c r="Z146" s="194">
        <f t="shared" si="33"/>
        <v>9.9443653076034086E-4</v>
      </c>
      <c r="AA146" s="129">
        <f t="shared" si="45"/>
        <v>0.98016502271078043</v>
      </c>
      <c r="AB146" s="45"/>
      <c r="AC146" s="23"/>
      <c r="AD146" s="23"/>
      <c r="AE146" s="23"/>
      <c r="AF146" s="23"/>
      <c r="AG146" s="23"/>
      <c r="AH146" s="23"/>
      <c r="AI146" s="54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83">
        <f t="shared" si="50"/>
        <v>127</v>
      </c>
      <c r="AY146" s="184" t="s">
        <v>72</v>
      </c>
      <c r="AZ146" s="195" t="s">
        <v>463</v>
      </c>
      <c r="BA146" s="67">
        <v>85</v>
      </c>
      <c r="BB146" s="194">
        <f t="shared" si="36"/>
        <v>1.6162461257629632E-3</v>
      </c>
      <c r="BC146" s="129">
        <f t="shared" si="51"/>
        <v>0.9484512559183127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83">
        <f t="shared" si="38"/>
        <v>128</v>
      </c>
      <c r="B147" s="184" t="s">
        <v>56</v>
      </c>
      <c r="C147" s="195" t="s">
        <v>202</v>
      </c>
      <c r="D147" s="67">
        <v>417</v>
      </c>
      <c r="E147" s="205">
        <f t="shared" si="30"/>
        <v>1.2250617672030107E-3</v>
      </c>
      <c r="F147" s="206">
        <f t="shared" si="39"/>
        <v>0.76701499158320907</v>
      </c>
      <c r="G147" s="23"/>
      <c r="H147" s="183">
        <f t="shared" si="40"/>
        <v>128</v>
      </c>
      <c r="I147" s="184" t="s">
        <v>52</v>
      </c>
      <c r="J147" s="195" t="s">
        <v>852</v>
      </c>
      <c r="K147" s="67">
        <v>21</v>
      </c>
      <c r="L147" s="194">
        <f t="shared" si="31"/>
        <v>1.4294368699416653E-4</v>
      </c>
      <c r="M147" s="129">
        <f t="shared" si="41"/>
        <v>0.99884283681957153</v>
      </c>
      <c r="N147" s="23"/>
      <c r="O147" s="23"/>
      <c r="P147" s="23"/>
      <c r="Q147" s="23"/>
      <c r="R147" s="23"/>
      <c r="S147" s="23"/>
      <c r="T147" s="23"/>
      <c r="U147" s="45"/>
      <c r="V147" s="183">
        <f t="shared" si="44"/>
        <v>128</v>
      </c>
      <c r="W147" s="184" t="s">
        <v>58</v>
      </c>
      <c r="X147" s="195" t="s">
        <v>682</v>
      </c>
      <c r="Y147" s="67">
        <v>37</v>
      </c>
      <c r="Z147" s="194">
        <f t="shared" si="33"/>
        <v>9.9443653076034086E-4</v>
      </c>
      <c r="AA147" s="129">
        <f t="shared" si="45"/>
        <v>0.9811594592415408</v>
      </c>
      <c r="AB147" s="45"/>
      <c r="AC147" s="54"/>
      <c r="AD147" s="54"/>
      <c r="AE147" s="42"/>
      <c r="AF147" s="40"/>
      <c r="AG147" s="58"/>
      <c r="AH147" s="60"/>
      <c r="AI147" s="54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83">
        <f t="shared" si="50"/>
        <v>128</v>
      </c>
      <c r="AY147" s="184" t="s">
        <v>72</v>
      </c>
      <c r="AZ147" s="195" t="s">
        <v>1687</v>
      </c>
      <c r="BA147" s="67">
        <v>85</v>
      </c>
      <c r="BB147" s="194">
        <f t="shared" si="36"/>
        <v>1.6162461257629632E-3</v>
      </c>
      <c r="BC147" s="129">
        <f t="shared" si="51"/>
        <v>0.95006750204407564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83">
        <f t="shared" si="38"/>
        <v>129</v>
      </c>
      <c r="B148" s="184" t="s">
        <v>72</v>
      </c>
      <c r="C148" s="195" t="s">
        <v>207</v>
      </c>
      <c r="D148" s="67">
        <v>416</v>
      </c>
      <c r="E148" s="205">
        <f t="shared" ref="E148:E211" si="52">D148/$D$873</f>
        <v>1.2221239692001258E-3</v>
      </c>
      <c r="F148" s="206">
        <f t="shared" si="39"/>
        <v>0.76823711555240914</v>
      </c>
      <c r="G148" s="23"/>
      <c r="H148" s="183">
        <f t="shared" si="40"/>
        <v>129</v>
      </c>
      <c r="I148" s="184" t="s">
        <v>52</v>
      </c>
      <c r="J148" s="195" t="s">
        <v>834</v>
      </c>
      <c r="K148" s="67">
        <v>20</v>
      </c>
      <c r="L148" s="194">
        <f t="shared" si="31"/>
        <v>1.3613684475634907E-4</v>
      </c>
      <c r="M148" s="129">
        <f t="shared" si="41"/>
        <v>0.99897897366432786</v>
      </c>
      <c r="N148" s="23"/>
      <c r="O148" s="23"/>
      <c r="P148" s="23"/>
      <c r="Q148" s="23"/>
      <c r="R148" s="23"/>
      <c r="S148" s="23"/>
      <c r="T148" s="23"/>
      <c r="U148" s="45"/>
      <c r="V148" s="183">
        <f t="shared" si="44"/>
        <v>129</v>
      </c>
      <c r="W148" s="184" t="s">
        <v>58</v>
      </c>
      <c r="X148" s="195" t="s">
        <v>728</v>
      </c>
      <c r="Y148" s="67">
        <v>37</v>
      </c>
      <c r="Z148" s="194">
        <f t="shared" si="33"/>
        <v>9.9443653076034086E-4</v>
      </c>
      <c r="AA148" s="129">
        <f t="shared" si="45"/>
        <v>0.98215389577230117</v>
      </c>
      <c r="AB148" s="45"/>
      <c r="AC148" s="54"/>
      <c r="AD148" s="54"/>
      <c r="AE148" s="42"/>
      <c r="AF148" s="40"/>
      <c r="AG148" s="59"/>
      <c r="AH148" s="60"/>
      <c r="AI148" s="54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83">
        <f t="shared" si="50"/>
        <v>129</v>
      </c>
      <c r="AY148" s="184" t="s">
        <v>72</v>
      </c>
      <c r="AZ148" s="195" t="s">
        <v>1771</v>
      </c>
      <c r="BA148" s="67">
        <v>85</v>
      </c>
      <c r="BB148" s="194">
        <f t="shared" si="36"/>
        <v>1.6162461257629632E-3</v>
      </c>
      <c r="BC148" s="129">
        <f t="shared" si="51"/>
        <v>0.95168374816983858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83">
        <f t="shared" si="38"/>
        <v>130</v>
      </c>
      <c r="B149" s="184" t="s">
        <v>64</v>
      </c>
      <c r="C149" s="195" t="s">
        <v>1714</v>
      </c>
      <c r="D149" s="67">
        <v>416</v>
      </c>
      <c r="E149" s="205">
        <f t="shared" si="52"/>
        <v>1.2221239692001258E-3</v>
      </c>
      <c r="F149" s="206">
        <f t="shared" si="39"/>
        <v>0.76945923952160922</v>
      </c>
      <c r="G149" s="23"/>
      <c r="H149" s="183">
        <f t="shared" si="40"/>
        <v>130</v>
      </c>
      <c r="I149" s="184" t="s">
        <v>52</v>
      </c>
      <c r="J149" s="195" t="s">
        <v>1545</v>
      </c>
      <c r="K149" s="67">
        <v>19</v>
      </c>
      <c r="L149" s="194">
        <f t="shared" ref="L149:L162" si="53">K149/$K$162</f>
        <v>1.2933000251853162E-4</v>
      </c>
      <c r="M149" s="129">
        <f t="shared" si="41"/>
        <v>0.99910830366684644</v>
      </c>
      <c r="N149" s="23"/>
      <c r="O149" s="23"/>
      <c r="P149" s="23"/>
      <c r="Q149" s="23"/>
      <c r="R149" s="23"/>
      <c r="S149" s="23"/>
      <c r="T149" s="23"/>
      <c r="U149" s="45"/>
      <c r="V149" s="183">
        <f t="shared" si="44"/>
        <v>130</v>
      </c>
      <c r="W149" s="184" t="s">
        <v>58</v>
      </c>
      <c r="X149" s="195" t="s">
        <v>798</v>
      </c>
      <c r="Y149" s="67">
        <v>34</v>
      </c>
      <c r="Z149" s="194">
        <f t="shared" ref="Z149:Z176" si="54">Y149/$Y$176</f>
        <v>9.138065417797726E-4</v>
      </c>
      <c r="AA149" s="129">
        <f t="shared" si="45"/>
        <v>0.98306770231408092</v>
      </c>
      <c r="AB149" s="45"/>
      <c r="AC149" s="54"/>
      <c r="AD149" s="54"/>
      <c r="AE149" s="42"/>
      <c r="AF149" s="40"/>
      <c r="AG149" s="59"/>
      <c r="AH149" s="60"/>
      <c r="AI149" s="54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83">
        <f t="shared" si="50"/>
        <v>130</v>
      </c>
      <c r="AY149" s="184" t="s">
        <v>72</v>
      </c>
      <c r="AZ149" s="195" t="s">
        <v>500</v>
      </c>
      <c r="BA149" s="67">
        <v>83</v>
      </c>
      <c r="BB149" s="194">
        <f t="shared" ref="BB149:BB208" si="55">BA149/$BA$208</f>
        <v>1.5782168051567758E-3</v>
      </c>
      <c r="BC149" s="129">
        <f t="shared" si="51"/>
        <v>0.95326196497499538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83">
        <f t="shared" ref="A150:A213" si="56">A149+1</f>
        <v>131</v>
      </c>
      <c r="B150" s="184" t="s">
        <v>917</v>
      </c>
      <c r="C150" s="195" t="s">
        <v>177</v>
      </c>
      <c r="D150" s="67">
        <v>412</v>
      </c>
      <c r="E150" s="205">
        <f t="shared" si="52"/>
        <v>1.210372777188586E-3</v>
      </c>
      <c r="F150" s="206">
        <f t="shared" ref="F150:F213" si="57">F149+E150</f>
        <v>0.77066961229879782</v>
      </c>
      <c r="G150" s="23"/>
      <c r="H150" s="183">
        <f t="shared" ref="H150:H161" si="58">H149+1</f>
        <v>131</v>
      </c>
      <c r="I150" s="184" t="s">
        <v>52</v>
      </c>
      <c r="J150" s="195" t="s">
        <v>828</v>
      </c>
      <c r="K150" s="67">
        <v>17</v>
      </c>
      <c r="L150" s="194">
        <f t="shared" si="53"/>
        <v>1.1571631804289672E-4</v>
      </c>
      <c r="M150" s="129">
        <f t="shared" ref="M150:M161" si="59">M149+L150</f>
        <v>0.9992240199848893</v>
      </c>
      <c r="N150" s="23"/>
      <c r="O150" s="23"/>
      <c r="P150" s="23"/>
      <c r="Q150" s="23"/>
      <c r="R150" s="23"/>
      <c r="S150" s="23"/>
      <c r="T150" s="23"/>
      <c r="U150" s="45"/>
      <c r="V150" s="183">
        <f t="shared" ref="V150:V175" si="60">1+V149</f>
        <v>131</v>
      </c>
      <c r="W150" s="184" t="s">
        <v>58</v>
      </c>
      <c r="X150" s="195" t="s">
        <v>696</v>
      </c>
      <c r="Y150" s="67">
        <v>33</v>
      </c>
      <c r="Z150" s="194">
        <f t="shared" si="54"/>
        <v>8.8692987878624988E-4</v>
      </c>
      <c r="AA150" s="129">
        <f t="shared" ref="AA150:AA175" si="61">AA149+Z150</f>
        <v>0.98395463219286716</v>
      </c>
      <c r="AB150" s="45"/>
      <c r="AC150" s="54"/>
      <c r="AD150" s="54"/>
      <c r="AE150" s="42"/>
      <c r="AF150" s="40"/>
      <c r="AG150" s="59"/>
      <c r="AH150" s="60"/>
      <c r="AI150" s="54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83">
        <f t="shared" ref="AX150:AX207" si="62">1+AX149</f>
        <v>131</v>
      </c>
      <c r="AY150" s="184" t="s">
        <v>72</v>
      </c>
      <c r="AZ150" s="195" t="s">
        <v>478</v>
      </c>
      <c r="BA150" s="67">
        <v>82</v>
      </c>
      <c r="BB150" s="194">
        <f t="shared" si="55"/>
        <v>1.5592021448536822E-3</v>
      </c>
      <c r="BC150" s="129">
        <f t="shared" ref="BC150:BC207" si="63">BC149+BB150</f>
        <v>0.9548211671198491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83">
        <f t="shared" si="56"/>
        <v>132</v>
      </c>
      <c r="B151" s="184" t="s">
        <v>56</v>
      </c>
      <c r="C151" s="195" t="s">
        <v>217</v>
      </c>
      <c r="D151" s="67">
        <v>406</v>
      </c>
      <c r="E151" s="205">
        <f t="shared" si="52"/>
        <v>1.1927459891712766E-3</v>
      </c>
      <c r="F151" s="206">
        <f t="shared" si="57"/>
        <v>0.77186235828796912</v>
      </c>
      <c r="G151" s="23"/>
      <c r="H151" s="183">
        <f t="shared" si="58"/>
        <v>132</v>
      </c>
      <c r="I151" s="184" t="s">
        <v>52</v>
      </c>
      <c r="J151" s="195" t="s">
        <v>862</v>
      </c>
      <c r="K151" s="67">
        <v>16</v>
      </c>
      <c r="L151" s="194">
        <f t="shared" si="53"/>
        <v>1.0890947580507927E-4</v>
      </c>
      <c r="M151" s="129">
        <f t="shared" si="59"/>
        <v>0.99933292946069441</v>
      </c>
      <c r="N151" s="23"/>
      <c r="O151" s="23"/>
      <c r="P151" s="23"/>
      <c r="Q151" s="23"/>
      <c r="R151" s="23"/>
      <c r="S151" s="23"/>
      <c r="T151" s="23"/>
      <c r="U151" s="45"/>
      <c r="V151" s="183">
        <f t="shared" si="60"/>
        <v>132</v>
      </c>
      <c r="W151" s="184" t="s">
        <v>58</v>
      </c>
      <c r="X151" s="195" t="s">
        <v>598</v>
      </c>
      <c r="Y151" s="67">
        <v>33</v>
      </c>
      <c r="Z151" s="194">
        <f t="shared" si="54"/>
        <v>8.8692987878624988E-4</v>
      </c>
      <c r="AA151" s="129">
        <f t="shared" si="61"/>
        <v>0.98484156207165341</v>
      </c>
      <c r="AB151" s="45"/>
      <c r="AC151" s="54"/>
      <c r="AD151" s="54"/>
      <c r="AE151" s="42"/>
      <c r="AF151" s="40"/>
      <c r="AG151" s="59"/>
      <c r="AH151" s="60"/>
      <c r="AI151" s="54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83">
        <f t="shared" si="62"/>
        <v>132</v>
      </c>
      <c r="AY151" s="184" t="s">
        <v>72</v>
      </c>
      <c r="AZ151" s="195" t="s">
        <v>510</v>
      </c>
      <c r="BA151" s="67">
        <v>82</v>
      </c>
      <c r="BB151" s="194">
        <f t="shared" si="55"/>
        <v>1.5592021448536822E-3</v>
      </c>
      <c r="BC151" s="129">
        <f t="shared" si="63"/>
        <v>0.95638036926470282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83">
        <f t="shared" si="56"/>
        <v>133</v>
      </c>
      <c r="B152" s="184" t="s">
        <v>58</v>
      </c>
      <c r="C152" s="195" t="s">
        <v>174</v>
      </c>
      <c r="D152" s="67">
        <v>405</v>
      </c>
      <c r="E152" s="205">
        <f t="shared" si="52"/>
        <v>1.1898081911683915E-3</v>
      </c>
      <c r="F152" s="206">
        <f t="shared" si="57"/>
        <v>0.77305216647913755</v>
      </c>
      <c r="G152" s="23"/>
      <c r="H152" s="183">
        <f t="shared" si="58"/>
        <v>133</v>
      </c>
      <c r="I152" s="184" t="s">
        <v>52</v>
      </c>
      <c r="J152" s="195" t="s">
        <v>1619</v>
      </c>
      <c r="K152" s="67">
        <v>15</v>
      </c>
      <c r="L152" s="194">
        <f t="shared" si="53"/>
        <v>1.0210263356726181E-4</v>
      </c>
      <c r="M152" s="129">
        <f t="shared" si="59"/>
        <v>0.99943503209426166</v>
      </c>
      <c r="N152" s="23"/>
      <c r="O152" s="23"/>
      <c r="P152" s="23"/>
      <c r="Q152" s="23"/>
      <c r="R152" s="23"/>
      <c r="S152" s="23"/>
      <c r="T152" s="23"/>
      <c r="U152" s="45"/>
      <c r="V152" s="183">
        <f t="shared" si="60"/>
        <v>133</v>
      </c>
      <c r="W152" s="184" t="s">
        <v>58</v>
      </c>
      <c r="X152" s="195" t="s">
        <v>779</v>
      </c>
      <c r="Y152" s="67">
        <v>32</v>
      </c>
      <c r="Z152" s="194">
        <f t="shared" si="54"/>
        <v>8.6005321579272717E-4</v>
      </c>
      <c r="AA152" s="129">
        <f t="shared" si="61"/>
        <v>0.98570161528744615</v>
      </c>
      <c r="AB152" s="45"/>
      <c r="AC152" s="54"/>
      <c r="AD152" s="54"/>
      <c r="AE152" s="42"/>
      <c r="AF152" s="40"/>
      <c r="AG152" s="59"/>
      <c r="AH152" s="60"/>
      <c r="AI152" s="54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83">
        <f t="shared" si="62"/>
        <v>133</v>
      </c>
      <c r="AY152" s="184" t="s">
        <v>72</v>
      </c>
      <c r="AZ152" s="195" t="s">
        <v>1784</v>
      </c>
      <c r="BA152" s="67">
        <v>81</v>
      </c>
      <c r="BB152" s="194">
        <f t="shared" si="55"/>
        <v>1.5401874845505886E-3</v>
      </c>
      <c r="BC152" s="129">
        <f t="shared" si="63"/>
        <v>0.95792055674925336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83">
        <f t="shared" si="56"/>
        <v>134</v>
      </c>
      <c r="B153" s="184" t="s">
        <v>64</v>
      </c>
      <c r="C153" s="195" t="s">
        <v>1484</v>
      </c>
      <c r="D153" s="67">
        <v>403</v>
      </c>
      <c r="E153" s="205">
        <f t="shared" si="52"/>
        <v>1.1839325951626218E-3</v>
      </c>
      <c r="F153" s="206">
        <f t="shared" si="57"/>
        <v>0.77423609907430013</v>
      </c>
      <c r="G153" s="23"/>
      <c r="H153" s="183">
        <f t="shared" si="58"/>
        <v>134</v>
      </c>
      <c r="I153" s="184" t="s">
        <v>52</v>
      </c>
      <c r="J153" s="195" t="s">
        <v>1657</v>
      </c>
      <c r="K153" s="67">
        <v>15</v>
      </c>
      <c r="L153" s="194">
        <f t="shared" si="53"/>
        <v>1.0210263356726181E-4</v>
      </c>
      <c r="M153" s="129">
        <f t="shared" si="59"/>
        <v>0.9995371347278289</v>
      </c>
      <c r="N153" s="23"/>
      <c r="O153" s="23"/>
      <c r="P153" s="23"/>
      <c r="Q153" s="23"/>
      <c r="R153" s="23"/>
      <c r="S153" s="23"/>
      <c r="T153" s="23"/>
      <c r="U153" s="45"/>
      <c r="V153" s="183">
        <f t="shared" si="60"/>
        <v>134</v>
      </c>
      <c r="W153" s="184" t="s">
        <v>58</v>
      </c>
      <c r="X153" s="195" t="s">
        <v>701</v>
      </c>
      <c r="Y153" s="67">
        <v>31</v>
      </c>
      <c r="Z153" s="194">
        <f t="shared" si="54"/>
        <v>8.3317655279920445E-4</v>
      </c>
      <c r="AA153" s="129">
        <f t="shared" si="61"/>
        <v>0.9865347918402454</v>
      </c>
      <c r="AB153" s="45"/>
      <c r="AC153" s="54"/>
      <c r="AD153" s="54"/>
      <c r="AE153" s="42"/>
      <c r="AF153" s="40"/>
      <c r="AG153" s="59"/>
      <c r="AH153" s="60"/>
      <c r="AI153" s="54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83">
        <f t="shared" si="62"/>
        <v>134</v>
      </c>
      <c r="AY153" s="184" t="s">
        <v>72</v>
      </c>
      <c r="AZ153" s="195" t="s">
        <v>518</v>
      </c>
      <c r="BA153" s="67">
        <v>78</v>
      </c>
      <c r="BB153" s="194">
        <f t="shared" si="55"/>
        <v>1.4831435036413074E-3</v>
      </c>
      <c r="BC153" s="129">
        <f t="shared" si="63"/>
        <v>0.95940370025289468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83">
        <f t="shared" si="56"/>
        <v>135</v>
      </c>
      <c r="B154" s="184" t="s">
        <v>52</v>
      </c>
      <c r="C154" s="195" t="s">
        <v>1543</v>
      </c>
      <c r="D154" s="67">
        <v>402</v>
      </c>
      <c r="E154" s="205">
        <f t="shared" si="52"/>
        <v>1.180994797159737E-3</v>
      </c>
      <c r="F154" s="206">
        <f t="shared" si="57"/>
        <v>0.77541709387145985</v>
      </c>
      <c r="G154" s="23"/>
      <c r="H154" s="183">
        <f t="shared" si="58"/>
        <v>135</v>
      </c>
      <c r="I154" s="184" t="s">
        <v>52</v>
      </c>
      <c r="J154" s="195" t="s">
        <v>1778</v>
      </c>
      <c r="K154" s="67">
        <v>11</v>
      </c>
      <c r="L154" s="194">
        <f t="shared" si="53"/>
        <v>7.4875264615991991E-5</v>
      </c>
      <c r="M154" s="129">
        <f t="shared" si="59"/>
        <v>0.99961200999244493</v>
      </c>
      <c r="N154" s="23"/>
      <c r="O154" s="23"/>
      <c r="P154" s="23"/>
      <c r="Q154" s="23"/>
      <c r="R154" s="23"/>
      <c r="S154" s="23"/>
      <c r="T154" s="23"/>
      <c r="U154" s="45"/>
      <c r="V154" s="183">
        <f t="shared" si="60"/>
        <v>135</v>
      </c>
      <c r="W154" s="184" t="s">
        <v>58</v>
      </c>
      <c r="X154" s="195" t="s">
        <v>727</v>
      </c>
      <c r="Y154" s="67">
        <v>31</v>
      </c>
      <c r="Z154" s="194">
        <f t="shared" si="54"/>
        <v>8.3317655279920445E-4</v>
      </c>
      <c r="AA154" s="129">
        <f t="shared" si="61"/>
        <v>0.98736796839304464</v>
      </c>
      <c r="AB154" s="45"/>
      <c r="AC154" s="54"/>
      <c r="AD154" s="54"/>
      <c r="AE154" s="42"/>
      <c r="AF154" s="40"/>
      <c r="AG154" s="59"/>
      <c r="AH154" s="60"/>
      <c r="AI154" s="54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83">
        <f t="shared" si="62"/>
        <v>135</v>
      </c>
      <c r="AY154" s="184" t="s">
        <v>72</v>
      </c>
      <c r="AZ154" s="195" t="s">
        <v>628</v>
      </c>
      <c r="BA154" s="67">
        <v>75</v>
      </c>
      <c r="BB154" s="194">
        <f t="shared" si="55"/>
        <v>1.4260995227320264E-3</v>
      </c>
      <c r="BC154" s="129">
        <f t="shared" si="63"/>
        <v>0.96082979977562666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83">
        <f t="shared" si="56"/>
        <v>136</v>
      </c>
      <c r="B155" s="184" t="s">
        <v>58</v>
      </c>
      <c r="C155" s="195" t="s">
        <v>195</v>
      </c>
      <c r="D155" s="67">
        <v>402</v>
      </c>
      <c r="E155" s="205">
        <f t="shared" si="52"/>
        <v>1.180994797159737E-3</v>
      </c>
      <c r="F155" s="206">
        <f t="shared" si="57"/>
        <v>0.77659808866861957</v>
      </c>
      <c r="G155" s="23"/>
      <c r="H155" s="183">
        <f t="shared" si="58"/>
        <v>136</v>
      </c>
      <c r="I155" s="184" t="s">
        <v>52</v>
      </c>
      <c r="J155" s="195" t="s">
        <v>1495</v>
      </c>
      <c r="K155" s="67">
        <v>9</v>
      </c>
      <c r="L155" s="194">
        <f t="shared" si="53"/>
        <v>6.1261580140357081E-5</v>
      </c>
      <c r="M155" s="129">
        <f t="shared" si="59"/>
        <v>0.99967327157258523</v>
      </c>
      <c r="N155" s="23"/>
      <c r="O155" s="23"/>
      <c r="P155" s="23"/>
      <c r="Q155" s="23"/>
      <c r="R155" s="23"/>
      <c r="S155" s="23"/>
      <c r="T155" s="23"/>
      <c r="U155" s="45"/>
      <c r="V155" s="183">
        <f t="shared" si="60"/>
        <v>136</v>
      </c>
      <c r="W155" s="184" t="s">
        <v>58</v>
      </c>
      <c r="X155" s="195" t="s">
        <v>785</v>
      </c>
      <c r="Y155" s="67">
        <v>30</v>
      </c>
      <c r="Z155" s="194">
        <f t="shared" si="54"/>
        <v>8.0629988980568173E-4</v>
      </c>
      <c r="AA155" s="129">
        <f t="shared" si="61"/>
        <v>0.98817426828285027</v>
      </c>
      <c r="AB155" s="45"/>
      <c r="AC155" s="54"/>
      <c r="AD155" s="54"/>
      <c r="AE155" s="42"/>
      <c r="AF155" s="40"/>
      <c r="AG155" s="59"/>
      <c r="AH155" s="60"/>
      <c r="AI155" s="54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83">
        <f t="shared" si="62"/>
        <v>136</v>
      </c>
      <c r="AY155" s="184" t="s">
        <v>72</v>
      </c>
      <c r="AZ155" s="195" t="s">
        <v>1696</v>
      </c>
      <c r="BA155" s="67">
        <v>72</v>
      </c>
      <c r="BB155" s="194">
        <f t="shared" si="55"/>
        <v>1.3690555418227454E-3</v>
      </c>
      <c r="BC155" s="129">
        <f t="shared" si="63"/>
        <v>0.96219885531744942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83">
        <f t="shared" si="56"/>
        <v>137</v>
      </c>
      <c r="B156" s="184" t="s">
        <v>917</v>
      </c>
      <c r="C156" s="195" t="s">
        <v>184</v>
      </c>
      <c r="D156" s="67">
        <v>401</v>
      </c>
      <c r="E156" s="205">
        <f t="shared" si="52"/>
        <v>1.1780569991568519E-3</v>
      </c>
      <c r="F156" s="206">
        <f t="shared" si="57"/>
        <v>0.77777614566777642</v>
      </c>
      <c r="G156" s="23"/>
      <c r="H156" s="183">
        <f t="shared" si="58"/>
        <v>137</v>
      </c>
      <c r="I156" s="184" t="s">
        <v>52</v>
      </c>
      <c r="J156" s="195" t="s">
        <v>1537</v>
      </c>
      <c r="K156" s="67">
        <v>9</v>
      </c>
      <c r="L156" s="194">
        <f t="shared" si="53"/>
        <v>6.1261580140357081E-5</v>
      </c>
      <c r="M156" s="129">
        <f t="shared" si="59"/>
        <v>0.99973453315272554</v>
      </c>
      <c r="N156" s="23"/>
      <c r="O156" s="23"/>
      <c r="P156" s="23"/>
      <c r="Q156" s="23"/>
      <c r="R156" s="23"/>
      <c r="S156" s="23"/>
      <c r="T156" s="23"/>
      <c r="U156" s="45"/>
      <c r="V156" s="183">
        <f t="shared" si="60"/>
        <v>137</v>
      </c>
      <c r="W156" s="184" t="s">
        <v>58</v>
      </c>
      <c r="X156" s="195" t="s">
        <v>1791</v>
      </c>
      <c r="Y156" s="67">
        <v>30</v>
      </c>
      <c r="Z156" s="194">
        <f t="shared" si="54"/>
        <v>8.0629988980568173E-4</v>
      </c>
      <c r="AA156" s="129">
        <f t="shared" si="61"/>
        <v>0.98898056817265589</v>
      </c>
      <c r="AB156" s="45"/>
      <c r="AC156" s="54"/>
      <c r="AD156" s="54"/>
      <c r="AE156" s="42"/>
      <c r="AF156" s="40"/>
      <c r="AG156" s="59"/>
      <c r="AH156" s="60"/>
      <c r="AI156" s="54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83">
        <f t="shared" si="62"/>
        <v>137</v>
      </c>
      <c r="AY156" s="184" t="s">
        <v>72</v>
      </c>
      <c r="AZ156" s="195" t="s">
        <v>508</v>
      </c>
      <c r="BA156" s="67">
        <v>70</v>
      </c>
      <c r="BB156" s="194">
        <f t="shared" si="55"/>
        <v>1.331026221216558E-3</v>
      </c>
      <c r="BC156" s="129">
        <f t="shared" si="63"/>
        <v>0.96352988153866592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83">
        <f t="shared" si="56"/>
        <v>138</v>
      </c>
      <c r="B157" s="184" t="s">
        <v>58</v>
      </c>
      <c r="C157" s="195" t="s">
        <v>1754</v>
      </c>
      <c r="D157" s="67">
        <v>397</v>
      </c>
      <c r="E157" s="205">
        <f t="shared" si="52"/>
        <v>1.1663058071453123E-3</v>
      </c>
      <c r="F157" s="206">
        <f t="shared" si="57"/>
        <v>0.77894245147492169</v>
      </c>
      <c r="G157" s="23"/>
      <c r="H157" s="183">
        <f t="shared" si="58"/>
        <v>138</v>
      </c>
      <c r="I157" s="184" t="s">
        <v>52</v>
      </c>
      <c r="J157" s="195" t="s">
        <v>1675</v>
      </c>
      <c r="K157" s="67">
        <v>9</v>
      </c>
      <c r="L157" s="194">
        <f t="shared" si="53"/>
        <v>6.1261580140357081E-5</v>
      </c>
      <c r="M157" s="129">
        <f t="shared" si="59"/>
        <v>0.99979579473286584</v>
      </c>
      <c r="N157" s="23"/>
      <c r="O157" s="23"/>
      <c r="P157" s="23"/>
      <c r="Q157" s="23"/>
      <c r="R157" s="23"/>
      <c r="S157" s="23"/>
      <c r="T157" s="23"/>
      <c r="U157" s="45"/>
      <c r="V157" s="183">
        <f t="shared" si="60"/>
        <v>138</v>
      </c>
      <c r="W157" s="184" t="s">
        <v>58</v>
      </c>
      <c r="X157" s="195" t="s">
        <v>762</v>
      </c>
      <c r="Y157" s="67">
        <v>29</v>
      </c>
      <c r="Z157" s="194">
        <f t="shared" si="54"/>
        <v>7.7942322681215901E-4</v>
      </c>
      <c r="AA157" s="129">
        <f t="shared" si="61"/>
        <v>0.98975999139946802</v>
      </c>
      <c r="AB157" s="45"/>
      <c r="AC157" s="54"/>
      <c r="AD157" s="54"/>
      <c r="AE157" s="54"/>
      <c r="AF157" s="54"/>
      <c r="AG157" s="54"/>
      <c r="AH157" s="54"/>
      <c r="AI157" s="54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83">
        <f t="shared" si="62"/>
        <v>138</v>
      </c>
      <c r="AY157" s="184" t="s">
        <v>72</v>
      </c>
      <c r="AZ157" s="195" t="s">
        <v>684</v>
      </c>
      <c r="BA157" s="67">
        <v>70</v>
      </c>
      <c r="BB157" s="194">
        <f t="shared" si="55"/>
        <v>1.331026221216558E-3</v>
      </c>
      <c r="BC157" s="129">
        <f t="shared" si="63"/>
        <v>0.96486090775988242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83">
        <f t="shared" si="56"/>
        <v>139</v>
      </c>
      <c r="B158" s="184" t="s">
        <v>72</v>
      </c>
      <c r="C158" s="195" t="s">
        <v>1674</v>
      </c>
      <c r="D158" s="67">
        <v>395</v>
      </c>
      <c r="E158" s="205">
        <f t="shared" si="52"/>
        <v>1.1604302111395425E-3</v>
      </c>
      <c r="F158" s="206">
        <f t="shared" si="57"/>
        <v>0.78010288168606123</v>
      </c>
      <c r="G158" s="23"/>
      <c r="H158" s="183">
        <f t="shared" si="58"/>
        <v>139</v>
      </c>
      <c r="I158" s="184" t="s">
        <v>52</v>
      </c>
      <c r="J158" s="195" t="s">
        <v>910</v>
      </c>
      <c r="K158" s="67">
        <v>9</v>
      </c>
      <c r="L158" s="194">
        <f t="shared" si="53"/>
        <v>6.1261580140357081E-5</v>
      </c>
      <c r="M158" s="129">
        <f t="shared" si="59"/>
        <v>0.99985705631300614</v>
      </c>
      <c r="N158" s="23"/>
      <c r="O158" s="23"/>
      <c r="P158" s="23"/>
      <c r="Q158" s="23"/>
      <c r="R158" s="23"/>
      <c r="S158" s="23"/>
      <c r="T158" s="23"/>
      <c r="U158" s="45"/>
      <c r="V158" s="183">
        <f t="shared" si="60"/>
        <v>139</v>
      </c>
      <c r="W158" s="184" t="s">
        <v>58</v>
      </c>
      <c r="X158" s="195" t="s">
        <v>856</v>
      </c>
      <c r="Y158" s="67">
        <v>28</v>
      </c>
      <c r="Z158" s="194">
        <f t="shared" si="54"/>
        <v>7.525465638186363E-4</v>
      </c>
      <c r="AA158" s="129">
        <f t="shared" si="61"/>
        <v>0.99051253796328664</v>
      </c>
      <c r="AB158" s="45"/>
      <c r="AC158" s="54"/>
      <c r="AD158" s="54"/>
      <c r="AE158" s="54"/>
      <c r="AF158" s="54"/>
      <c r="AG158" s="54"/>
      <c r="AH158" s="54"/>
      <c r="AI158" s="54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83">
        <f t="shared" si="62"/>
        <v>139</v>
      </c>
      <c r="AY158" s="184" t="s">
        <v>72</v>
      </c>
      <c r="AZ158" s="195" t="s">
        <v>1573</v>
      </c>
      <c r="BA158" s="67">
        <v>66</v>
      </c>
      <c r="BB158" s="194">
        <f t="shared" si="55"/>
        <v>1.2549675800041832E-3</v>
      </c>
      <c r="BC158" s="129">
        <f t="shared" si="63"/>
        <v>0.96611587533988663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83">
        <f t="shared" si="56"/>
        <v>140</v>
      </c>
      <c r="B159" s="184" t="s">
        <v>52</v>
      </c>
      <c r="C159" s="195" t="s">
        <v>1755</v>
      </c>
      <c r="D159" s="67">
        <v>393</v>
      </c>
      <c r="E159" s="205">
        <f t="shared" si="52"/>
        <v>1.1545546151337726E-3</v>
      </c>
      <c r="F159" s="206">
        <f t="shared" si="57"/>
        <v>0.78125743630119504</v>
      </c>
      <c r="G159" s="23"/>
      <c r="H159" s="183">
        <f t="shared" si="58"/>
        <v>140</v>
      </c>
      <c r="I159" s="184" t="s">
        <v>52</v>
      </c>
      <c r="J159" s="195" t="s">
        <v>896</v>
      </c>
      <c r="K159" s="67">
        <v>8</v>
      </c>
      <c r="L159" s="194">
        <f t="shared" si="53"/>
        <v>5.4454737902539633E-5</v>
      </c>
      <c r="M159" s="129">
        <f t="shared" si="59"/>
        <v>0.9999115110509087</v>
      </c>
      <c r="N159" s="23"/>
      <c r="O159" s="23"/>
      <c r="P159" s="23"/>
      <c r="Q159" s="23"/>
      <c r="R159" s="23"/>
      <c r="S159" s="23"/>
      <c r="T159" s="23"/>
      <c r="U159" s="45"/>
      <c r="V159" s="183">
        <f t="shared" si="60"/>
        <v>140</v>
      </c>
      <c r="W159" s="184" t="s">
        <v>58</v>
      </c>
      <c r="X159" s="195" t="s">
        <v>1521</v>
      </c>
      <c r="Y159" s="67">
        <v>27</v>
      </c>
      <c r="Z159" s="194">
        <f t="shared" si="54"/>
        <v>7.2566990082511358E-4</v>
      </c>
      <c r="AA159" s="129">
        <f t="shared" si="61"/>
        <v>0.99123820786411176</v>
      </c>
      <c r="AB159" s="45"/>
      <c r="AC159" s="54"/>
      <c r="AD159" s="54"/>
      <c r="AE159" s="54"/>
      <c r="AF159" s="54"/>
      <c r="AG159" s="54"/>
      <c r="AH159" s="54"/>
      <c r="AI159" s="54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83">
        <f t="shared" si="62"/>
        <v>140</v>
      </c>
      <c r="AY159" s="184" t="s">
        <v>72</v>
      </c>
      <c r="AZ159" s="195" t="s">
        <v>720</v>
      </c>
      <c r="BA159" s="67">
        <v>66</v>
      </c>
      <c r="BB159" s="194">
        <f t="shared" si="55"/>
        <v>1.2549675800041832E-3</v>
      </c>
      <c r="BC159" s="129">
        <f t="shared" si="63"/>
        <v>0.96737084291989084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83">
        <f t="shared" si="56"/>
        <v>141</v>
      </c>
      <c r="B160" s="184" t="s">
        <v>56</v>
      </c>
      <c r="C160" s="195" t="s">
        <v>1603</v>
      </c>
      <c r="D160" s="67">
        <v>391</v>
      </c>
      <c r="E160" s="205">
        <f t="shared" si="52"/>
        <v>1.1486790191280029E-3</v>
      </c>
      <c r="F160" s="206">
        <f t="shared" si="57"/>
        <v>0.782406115320323</v>
      </c>
      <c r="G160" s="23"/>
      <c r="H160" s="183">
        <f t="shared" si="58"/>
        <v>141</v>
      </c>
      <c r="I160" s="184" t="s">
        <v>52</v>
      </c>
      <c r="J160" s="195" t="s">
        <v>1722</v>
      </c>
      <c r="K160" s="67">
        <v>7</v>
      </c>
      <c r="L160" s="194">
        <f t="shared" si="53"/>
        <v>4.7647895664722178E-5</v>
      </c>
      <c r="M160" s="129">
        <f t="shared" si="59"/>
        <v>0.99995915894657339</v>
      </c>
      <c r="N160" s="23"/>
      <c r="O160" s="23"/>
      <c r="P160" s="23"/>
      <c r="Q160" s="23"/>
      <c r="R160" s="23"/>
      <c r="S160" s="23"/>
      <c r="T160" s="23"/>
      <c r="U160" s="45"/>
      <c r="V160" s="183">
        <f t="shared" si="60"/>
        <v>141</v>
      </c>
      <c r="W160" s="184" t="s">
        <v>58</v>
      </c>
      <c r="X160" s="195" t="s">
        <v>767</v>
      </c>
      <c r="Y160" s="67">
        <v>27</v>
      </c>
      <c r="Z160" s="194">
        <f t="shared" si="54"/>
        <v>7.2566990082511358E-4</v>
      </c>
      <c r="AA160" s="129">
        <f t="shared" si="61"/>
        <v>0.99196387776493689</v>
      </c>
      <c r="AB160" s="45"/>
      <c r="AC160" s="54"/>
      <c r="AD160" s="54"/>
      <c r="AE160" s="54"/>
      <c r="AF160" s="54"/>
      <c r="AG160" s="54"/>
      <c r="AH160" s="54"/>
      <c r="AI160" s="54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83">
        <f t="shared" si="62"/>
        <v>141</v>
      </c>
      <c r="AY160" s="184" t="s">
        <v>72</v>
      </c>
      <c r="AZ160" s="195" t="s">
        <v>1631</v>
      </c>
      <c r="BA160" s="67">
        <v>66</v>
      </c>
      <c r="BB160" s="194">
        <f t="shared" si="55"/>
        <v>1.2549675800041832E-3</v>
      </c>
      <c r="BC160" s="129">
        <f t="shared" si="63"/>
        <v>0.96862581049989505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83">
        <f t="shared" si="56"/>
        <v>142</v>
      </c>
      <c r="B161" s="184" t="s">
        <v>56</v>
      </c>
      <c r="C161" s="195" t="s">
        <v>201</v>
      </c>
      <c r="D161" s="67">
        <v>391</v>
      </c>
      <c r="E161" s="205">
        <f t="shared" si="52"/>
        <v>1.1486790191280029E-3</v>
      </c>
      <c r="F161" s="206">
        <f t="shared" si="57"/>
        <v>0.78355479433945097</v>
      </c>
      <c r="G161" s="23"/>
      <c r="H161" s="183">
        <f t="shared" si="58"/>
        <v>142</v>
      </c>
      <c r="I161" s="184" t="s">
        <v>52</v>
      </c>
      <c r="J161" s="195" t="s">
        <v>903</v>
      </c>
      <c r="K161" s="67">
        <v>6</v>
      </c>
      <c r="L161" s="194">
        <f t="shared" si="53"/>
        <v>4.0841053426904723E-5</v>
      </c>
      <c r="M161" s="129">
        <f t="shared" si="59"/>
        <v>1.0000000000000002</v>
      </c>
      <c r="N161" s="23"/>
      <c r="O161" s="23"/>
      <c r="P161" s="23"/>
      <c r="Q161" s="23"/>
      <c r="R161" s="23"/>
      <c r="S161" s="23"/>
      <c r="T161" s="23"/>
      <c r="U161" s="45"/>
      <c r="V161" s="183">
        <f t="shared" si="60"/>
        <v>142</v>
      </c>
      <c r="W161" s="184" t="s">
        <v>58</v>
      </c>
      <c r="X161" s="195" t="s">
        <v>1764</v>
      </c>
      <c r="Y161" s="67">
        <v>26</v>
      </c>
      <c r="Z161" s="194">
        <f t="shared" si="54"/>
        <v>6.9879323783159086E-4</v>
      </c>
      <c r="AA161" s="129">
        <f t="shared" si="61"/>
        <v>0.9926626710027685</v>
      </c>
      <c r="AB161" s="45"/>
      <c r="AC161" s="54"/>
      <c r="AD161" s="54"/>
      <c r="AE161" s="54"/>
      <c r="AF161" s="54"/>
      <c r="AG161" s="54"/>
      <c r="AH161" s="54"/>
      <c r="AI161" s="54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83">
        <f t="shared" si="62"/>
        <v>142</v>
      </c>
      <c r="AY161" s="184" t="s">
        <v>72</v>
      </c>
      <c r="AZ161" s="195" t="s">
        <v>604</v>
      </c>
      <c r="BA161" s="67">
        <v>64</v>
      </c>
      <c r="BB161" s="194">
        <f t="shared" si="55"/>
        <v>1.2169382593979958E-3</v>
      </c>
      <c r="BC161" s="129">
        <f t="shared" si="63"/>
        <v>0.96984274875929299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83">
        <f t="shared" si="56"/>
        <v>143</v>
      </c>
      <c r="B162" s="184" t="s">
        <v>58</v>
      </c>
      <c r="C162" s="195" t="s">
        <v>193</v>
      </c>
      <c r="D162" s="67">
        <v>390</v>
      </c>
      <c r="E162" s="205">
        <f t="shared" si="52"/>
        <v>1.1457412211251178E-3</v>
      </c>
      <c r="F162" s="206">
        <f t="shared" si="57"/>
        <v>0.78470053556057606</v>
      </c>
      <c r="G162" s="23"/>
      <c r="H162" s="261" t="s">
        <v>1472</v>
      </c>
      <c r="I162" s="262"/>
      <c r="J162" s="263"/>
      <c r="K162" s="213">
        <f>SUM(K20:K161)</f>
        <v>146911</v>
      </c>
      <c r="L162" s="203">
        <f t="shared" si="53"/>
        <v>1</v>
      </c>
      <c r="M162" s="214"/>
      <c r="N162" s="23"/>
      <c r="O162" s="23"/>
      <c r="P162" s="23"/>
      <c r="Q162" s="23"/>
      <c r="R162" s="23"/>
      <c r="S162" s="23"/>
      <c r="T162" s="23"/>
      <c r="U162" s="45"/>
      <c r="V162" s="183">
        <f t="shared" si="60"/>
        <v>143</v>
      </c>
      <c r="W162" s="184" t="s">
        <v>58</v>
      </c>
      <c r="X162" s="195" t="s">
        <v>1773</v>
      </c>
      <c r="Y162" s="67">
        <v>26</v>
      </c>
      <c r="Z162" s="194">
        <f t="shared" si="54"/>
        <v>6.9879323783159086E-4</v>
      </c>
      <c r="AA162" s="129">
        <f t="shared" si="61"/>
        <v>0.99336146424060012</v>
      </c>
      <c r="AB162" s="45"/>
      <c r="AC162" s="54"/>
      <c r="AD162" s="54"/>
      <c r="AE162" s="54"/>
      <c r="AF162" s="54"/>
      <c r="AG162" s="54"/>
      <c r="AH162" s="54"/>
      <c r="AI162" s="54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83">
        <f t="shared" si="62"/>
        <v>143</v>
      </c>
      <c r="AY162" s="184" t="s">
        <v>72</v>
      </c>
      <c r="AZ162" s="195" t="s">
        <v>566</v>
      </c>
      <c r="BA162" s="67">
        <v>62</v>
      </c>
      <c r="BB162" s="194">
        <f t="shared" si="55"/>
        <v>1.1789089387918084E-3</v>
      </c>
      <c r="BC162" s="129">
        <f t="shared" si="63"/>
        <v>0.97102165769808479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83">
        <f t="shared" si="56"/>
        <v>144</v>
      </c>
      <c r="B163" s="184" t="s">
        <v>79</v>
      </c>
      <c r="C163" s="195" t="s">
        <v>204</v>
      </c>
      <c r="D163" s="67">
        <v>389</v>
      </c>
      <c r="E163" s="205">
        <f t="shared" si="52"/>
        <v>1.142803423122233E-3</v>
      </c>
      <c r="F163" s="206">
        <f t="shared" si="57"/>
        <v>0.78584333898369829</v>
      </c>
      <c r="G163" s="141"/>
      <c r="H163" s="141"/>
      <c r="I163" s="141"/>
      <c r="J163" s="141"/>
      <c r="K163" s="141"/>
      <c r="L163" s="141"/>
      <c r="M163" s="141"/>
      <c r="N163" s="141"/>
      <c r="O163" s="23"/>
      <c r="P163" s="23"/>
      <c r="Q163" s="23"/>
      <c r="R163" s="23"/>
      <c r="S163" s="23"/>
      <c r="T163" s="23"/>
      <c r="U163" s="45"/>
      <c r="V163" s="183">
        <f t="shared" si="60"/>
        <v>144</v>
      </c>
      <c r="W163" s="184" t="s">
        <v>58</v>
      </c>
      <c r="X163" s="195" t="s">
        <v>1509</v>
      </c>
      <c r="Y163" s="67">
        <v>25</v>
      </c>
      <c r="Z163" s="194">
        <f t="shared" si="54"/>
        <v>6.7191657483806815E-4</v>
      </c>
      <c r="AA163" s="129">
        <f t="shared" si="61"/>
        <v>0.99403338081543824</v>
      </c>
      <c r="AB163" s="45"/>
      <c r="AC163" s="54"/>
      <c r="AD163" s="54"/>
      <c r="AE163" s="54"/>
      <c r="AF163" s="54"/>
      <c r="AG163" s="54"/>
      <c r="AH163" s="54"/>
      <c r="AI163" s="54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83">
        <f t="shared" si="62"/>
        <v>144</v>
      </c>
      <c r="AY163" s="184" t="s">
        <v>72</v>
      </c>
      <c r="AZ163" s="195" t="s">
        <v>662</v>
      </c>
      <c r="BA163" s="67">
        <v>62</v>
      </c>
      <c r="BB163" s="194">
        <f t="shared" si="55"/>
        <v>1.1789089387918084E-3</v>
      </c>
      <c r="BC163" s="129">
        <f t="shared" si="63"/>
        <v>0.9722005666368766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83">
        <f t="shared" si="56"/>
        <v>145</v>
      </c>
      <c r="B164" s="184" t="s">
        <v>917</v>
      </c>
      <c r="C164" s="195" t="s">
        <v>1482</v>
      </c>
      <c r="D164" s="67">
        <v>385</v>
      </c>
      <c r="E164" s="205">
        <f t="shared" si="52"/>
        <v>1.1310522311106933E-3</v>
      </c>
      <c r="F164" s="206">
        <f t="shared" si="57"/>
        <v>0.78697439121480894</v>
      </c>
      <c r="G164" s="141"/>
      <c r="H164" s="141"/>
      <c r="I164" s="141"/>
      <c r="J164" s="141"/>
      <c r="K164" s="141"/>
      <c r="L164" s="141"/>
      <c r="M164" s="141"/>
      <c r="N164" s="141"/>
      <c r="O164" s="23"/>
      <c r="P164" s="23"/>
      <c r="Q164" s="23"/>
      <c r="R164" s="23"/>
      <c r="S164" s="23"/>
      <c r="T164" s="23"/>
      <c r="U164" s="45"/>
      <c r="V164" s="183">
        <f t="shared" si="60"/>
        <v>145</v>
      </c>
      <c r="W164" s="184" t="s">
        <v>58</v>
      </c>
      <c r="X164" s="195" t="s">
        <v>675</v>
      </c>
      <c r="Y164" s="67">
        <v>24</v>
      </c>
      <c r="Z164" s="194">
        <f t="shared" si="54"/>
        <v>6.4503991184454543E-4</v>
      </c>
      <c r="AA164" s="129">
        <f t="shared" si="61"/>
        <v>0.99467842072728274</v>
      </c>
      <c r="AB164" s="45"/>
      <c r="AC164" s="54"/>
      <c r="AD164" s="54"/>
      <c r="AE164" s="54"/>
      <c r="AF164" s="54"/>
      <c r="AG164" s="54"/>
      <c r="AH164" s="54"/>
      <c r="AI164" s="54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83">
        <f t="shared" si="62"/>
        <v>145</v>
      </c>
      <c r="AY164" s="184" t="s">
        <v>72</v>
      </c>
      <c r="AZ164" s="195" t="s">
        <v>632</v>
      </c>
      <c r="BA164" s="67">
        <v>61</v>
      </c>
      <c r="BB164" s="194">
        <f t="shared" si="55"/>
        <v>1.1598942784887148E-3</v>
      </c>
      <c r="BC164" s="129">
        <f t="shared" si="63"/>
        <v>0.97336046091536532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83">
        <f t="shared" si="56"/>
        <v>146</v>
      </c>
      <c r="B165" s="184" t="s">
        <v>72</v>
      </c>
      <c r="C165" s="195" t="s">
        <v>194</v>
      </c>
      <c r="D165" s="67">
        <v>383</v>
      </c>
      <c r="E165" s="205">
        <f t="shared" si="52"/>
        <v>1.1251766351049234E-3</v>
      </c>
      <c r="F165" s="206">
        <f t="shared" si="57"/>
        <v>0.78809956784991386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5"/>
      <c r="V165" s="183">
        <f t="shared" si="60"/>
        <v>146</v>
      </c>
      <c r="W165" s="184" t="s">
        <v>58</v>
      </c>
      <c r="X165" s="195" t="s">
        <v>1541</v>
      </c>
      <c r="Y165" s="67">
        <v>23</v>
      </c>
      <c r="Z165" s="194">
        <f t="shared" si="54"/>
        <v>6.181632488510226E-4</v>
      </c>
      <c r="AA165" s="129">
        <f t="shared" si="61"/>
        <v>0.99529658397613374</v>
      </c>
      <c r="AB165" s="45"/>
      <c r="AC165" s="54"/>
      <c r="AD165" s="54"/>
      <c r="AE165" s="54"/>
      <c r="AF165" s="54"/>
      <c r="AG165" s="54"/>
      <c r="AH165" s="54"/>
      <c r="AI165" s="54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83">
        <f t="shared" si="62"/>
        <v>146</v>
      </c>
      <c r="AY165" s="184" t="s">
        <v>72</v>
      </c>
      <c r="AZ165" s="195" t="s">
        <v>1712</v>
      </c>
      <c r="BA165" s="67">
        <v>59</v>
      </c>
      <c r="BB165" s="194">
        <f t="shared" si="55"/>
        <v>1.1218649578825274E-3</v>
      </c>
      <c r="BC165" s="129">
        <f t="shared" si="63"/>
        <v>0.9744823258732479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83">
        <f t="shared" si="56"/>
        <v>147</v>
      </c>
      <c r="B166" s="184" t="s">
        <v>56</v>
      </c>
      <c r="C166" s="195" t="s">
        <v>179</v>
      </c>
      <c r="D166" s="67">
        <v>380</v>
      </c>
      <c r="E166" s="205">
        <f t="shared" si="52"/>
        <v>1.1163632410962688E-3</v>
      </c>
      <c r="F166" s="206">
        <f t="shared" si="57"/>
        <v>0.78921593109101018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5"/>
      <c r="V166" s="183">
        <f t="shared" si="60"/>
        <v>147</v>
      </c>
      <c r="W166" s="184" t="s">
        <v>58</v>
      </c>
      <c r="X166" s="195" t="s">
        <v>892</v>
      </c>
      <c r="Y166" s="67">
        <v>22</v>
      </c>
      <c r="Z166" s="194">
        <f t="shared" si="54"/>
        <v>5.9128658585749989E-4</v>
      </c>
      <c r="AA166" s="129">
        <f t="shared" si="61"/>
        <v>0.99588787056199124</v>
      </c>
      <c r="AB166" s="45"/>
      <c r="AC166" s="54"/>
      <c r="AD166" s="54"/>
      <c r="AE166" s="54"/>
      <c r="AF166" s="54"/>
      <c r="AG166" s="54"/>
      <c r="AH166" s="54"/>
      <c r="AI166" s="54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83">
        <f t="shared" si="62"/>
        <v>147</v>
      </c>
      <c r="AY166" s="184" t="s">
        <v>72</v>
      </c>
      <c r="AZ166" s="195" t="s">
        <v>1681</v>
      </c>
      <c r="BA166" s="67">
        <v>58</v>
      </c>
      <c r="BB166" s="194">
        <f t="shared" si="55"/>
        <v>1.1028502975794338E-3</v>
      </c>
      <c r="BC166" s="129">
        <f t="shared" si="63"/>
        <v>0.9755851761708273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83">
        <f t="shared" si="56"/>
        <v>148</v>
      </c>
      <c r="B167" s="184" t="s">
        <v>72</v>
      </c>
      <c r="C167" s="195" t="s">
        <v>214</v>
      </c>
      <c r="D167" s="67">
        <v>373</v>
      </c>
      <c r="E167" s="205">
        <f t="shared" si="52"/>
        <v>1.0957986550760744E-3</v>
      </c>
      <c r="F167" s="206">
        <f t="shared" si="57"/>
        <v>0.79031172974608621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5"/>
      <c r="V167" s="183">
        <f t="shared" si="60"/>
        <v>148</v>
      </c>
      <c r="W167" s="184" t="s">
        <v>58</v>
      </c>
      <c r="X167" s="195" t="s">
        <v>800</v>
      </c>
      <c r="Y167" s="67">
        <v>22</v>
      </c>
      <c r="Z167" s="194">
        <f t="shared" si="54"/>
        <v>5.9128658585749989E-4</v>
      </c>
      <c r="AA167" s="129">
        <f t="shared" si="61"/>
        <v>0.99647915714784874</v>
      </c>
      <c r="AB167" s="45"/>
      <c r="AC167" s="54"/>
      <c r="AD167" s="54"/>
      <c r="AE167" s="54"/>
      <c r="AF167" s="54"/>
      <c r="AG167" s="54"/>
      <c r="AH167" s="54"/>
      <c r="AI167" s="54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83">
        <f t="shared" si="62"/>
        <v>148</v>
      </c>
      <c r="AY167" s="184" t="s">
        <v>72</v>
      </c>
      <c r="AZ167" s="195" t="s">
        <v>1660</v>
      </c>
      <c r="BA167" s="67">
        <v>56</v>
      </c>
      <c r="BB167" s="194">
        <f t="shared" si="55"/>
        <v>1.0648209769732464E-3</v>
      </c>
      <c r="BC167" s="129">
        <f t="shared" si="63"/>
        <v>0.97664999714780054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83">
        <f t="shared" si="56"/>
        <v>149</v>
      </c>
      <c r="B168" s="184" t="s">
        <v>917</v>
      </c>
      <c r="C168" s="195" t="s">
        <v>189</v>
      </c>
      <c r="D168" s="67">
        <v>372</v>
      </c>
      <c r="E168" s="205">
        <f t="shared" si="52"/>
        <v>1.0928608570731893E-3</v>
      </c>
      <c r="F168" s="206">
        <f t="shared" si="57"/>
        <v>0.79140459060315937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5"/>
      <c r="V168" s="183">
        <f t="shared" si="60"/>
        <v>149</v>
      </c>
      <c r="W168" s="184" t="s">
        <v>58</v>
      </c>
      <c r="X168" s="195" t="s">
        <v>829</v>
      </c>
      <c r="Y168" s="67">
        <v>20</v>
      </c>
      <c r="Z168" s="194">
        <f t="shared" si="54"/>
        <v>5.3753325987045445E-4</v>
      </c>
      <c r="AA168" s="129">
        <f t="shared" si="61"/>
        <v>0.99701669040771923</v>
      </c>
      <c r="AB168" s="45"/>
      <c r="AC168" s="54"/>
      <c r="AD168" s="54"/>
      <c r="AE168" s="54"/>
      <c r="AF168" s="54"/>
      <c r="AG168" s="54"/>
      <c r="AH168" s="54"/>
      <c r="AI168" s="54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83">
        <f t="shared" si="62"/>
        <v>149</v>
      </c>
      <c r="AY168" s="184" t="s">
        <v>72</v>
      </c>
      <c r="AZ168" s="195" t="s">
        <v>1730</v>
      </c>
      <c r="BA168" s="67">
        <v>56</v>
      </c>
      <c r="BB168" s="194">
        <f t="shared" si="55"/>
        <v>1.0648209769732464E-3</v>
      </c>
      <c r="BC168" s="129">
        <f t="shared" si="63"/>
        <v>0.97771481812477379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83">
        <f t="shared" si="56"/>
        <v>150</v>
      </c>
      <c r="B169" s="184" t="s">
        <v>52</v>
      </c>
      <c r="C169" s="195" t="s">
        <v>1503</v>
      </c>
      <c r="D169" s="67">
        <v>366</v>
      </c>
      <c r="E169" s="205">
        <f t="shared" si="52"/>
        <v>1.0752340690558799E-3</v>
      </c>
      <c r="F169" s="206">
        <f t="shared" si="57"/>
        <v>0.79247982467221523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5"/>
      <c r="V169" s="183">
        <f t="shared" si="60"/>
        <v>150</v>
      </c>
      <c r="W169" s="184" t="s">
        <v>58</v>
      </c>
      <c r="X169" s="195" t="s">
        <v>837</v>
      </c>
      <c r="Y169" s="67">
        <v>19</v>
      </c>
      <c r="Z169" s="194">
        <f t="shared" si="54"/>
        <v>5.1065659687693173E-4</v>
      </c>
      <c r="AA169" s="129">
        <f t="shared" si="61"/>
        <v>0.99752734700459611</v>
      </c>
      <c r="AB169" s="45"/>
      <c r="AC169" s="54"/>
      <c r="AD169" s="54"/>
      <c r="AE169" s="54"/>
      <c r="AF169" s="54"/>
      <c r="AG169" s="54"/>
      <c r="AH169" s="54"/>
      <c r="AI169" s="54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83">
        <f t="shared" si="62"/>
        <v>150</v>
      </c>
      <c r="AY169" s="184" t="s">
        <v>72</v>
      </c>
      <c r="AZ169" s="195" t="s">
        <v>1803</v>
      </c>
      <c r="BA169" s="67">
        <v>49</v>
      </c>
      <c r="BB169" s="194">
        <f t="shared" si="55"/>
        <v>9.317183548515906E-4</v>
      </c>
      <c r="BC169" s="129">
        <f t="shared" si="63"/>
        <v>0.97864653647962541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83">
        <f t="shared" si="56"/>
        <v>151</v>
      </c>
      <c r="B170" s="184" t="s">
        <v>72</v>
      </c>
      <c r="C170" s="195" t="s">
        <v>196</v>
      </c>
      <c r="D170" s="67">
        <v>363</v>
      </c>
      <c r="E170" s="205">
        <f t="shared" si="52"/>
        <v>1.0664206750472251E-3</v>
      </c>
      <c r="F170" s="206">
        <f t="shared" si="57"/>
        <v>0.79354624534726248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5"/>
      <c r="V170" s="183">
        <f t="shared" si="60"/>
        <v>151</v>
      </c>
      <c r="W170" s="184" t="s">
        <v>58</v>
      </c>
      <c r="X170" s="195" t="s">
        <v>1529</v>
      </c>
      <c r="Y170" s="67">
        <v>18</v>
      </c>
      <c r="Z170" s="194">
        <f t="shared" si="54"/>
        <v>4.8377993388340902E-4</v>
      </c>
      <c r="AA170" s="129">
        <f t="shared" si="61"/>
        <v>0.99801112693847949</v>
      </c>
      <c r="AB170" s="45"/>
      <c r="AC170" s="54"/>
      <c r="AD170" s="54"/>
      <c r="AE170" s="54"/>
      <c r="AF170" s="54"/>
      <c r="AG170" s="54"/>
      <c r="AH170" s="54"/>
      <c r="AI170" s="54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83">
        <f t="shared" si="62"/>
        <v>151</v>
      </c>
      <c r="AY170" s="184" t="s">
        <v>72</v>
      </c>
      <c r="AZ170" s="195" t="s">
        <v>1649</v>
      </c>
      <c r="BA170" s="67">
        <v>48</v>
      </c>
      <c r="BB170" s="194">
        <f t="shared" si="55"/>
        <v>9.127036945484969E-4</v>
      </c>
      <c r="BC170" s="129">
        <f t="shared" si="63"/>
        <v>0.97955924017417395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83">
        <f t="shared" si="56"/>
        <v>152</v>
      </c>
      <c r="B171" s="184" t="s">
        <v>72</v>
      </c>
      <c r="C171" s="195" t="s">
        <v>239</v>
      </c>
      <c r="D171" s="67">
        <v>361</v>
      </c>
      <c r="E171" s="205">
        <f t="shared" si="52"/>
        <v>1.0605450790414552E-3</v>
      </c>
      <c r="F171" s="206">
        <f t="shared" si="57"/>
        <v>0.79460679042630389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5"/>
      <c r="V171" s="183">
        <f t="shared" si="60"/>
        <v>152</v>
      </c>
      <c r="W171" s="184" t="s">
        <v>58</v>
      </c>
      <c r="X171" s="195" t="s">
        <v>872</v>
      </c>
      <c r="Y171" s="67">
        <v>17</v>
      </c>
      <c r="Z171" s="194">
        <f t="shared" si="54"/>
        <v>4.569032708898863E-4</v>
      </c>
      <c r="AA171" s="129">
        <f t="shared" si="61"/>
        <v>0.99846803020936936</v>
      </c>
      <c r="AB171" s="45"/>
      <c r="AC171" s="54"/>
      <c r="AD171" s="54"/>
      <c r="AE171" s="54"/>
      <c r="AF171" s="54"/>
      <c r="AG171" s="54"/>
      <c r="AH171" s="54"/>
      <c r="AI171" s="54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83">
        <f t="shared" si="62"/>
        <v>152</v>
      </c>
      <c r="AY171" s="184" t="s">
        <v>72</v>
      </c>
      <c r="AZ171" s="195" t="s">
        <v>647</v>
      </c>
      <c r="BA171" s="67">
        <v>47</v>
      </c>
      <c r="BB171" s="194">
        <f t="shared" si="55"/>
        <v>8.936890342454032E-4</v>
      </c>
      <c r="BC171" s="129">
        <f t="shared" si="63"/>
        <v>0.98045292920841931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83">
        <f t="shared" si="56"/>
        <v>153</v>
      </c>
      <c r="B172" s="184" t="s">
        <v>64</v>
      </c>
      <c r="C172" s="195" t="s">
        <v>197</v>
      </c>
      <c r="D172" s="67">
        <v>361</v>
      </c>
      <c r="E172" s="205">
        <f t="shared" si="52"/>
        <v>1.0605450790414552E-3</v>
      </c>
      <c r="F172" s="206">
        <f t="shared" si="57"/>
        <v>0.7956673355053453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5"/>
      <c r="V172" s="183">
        <f t="shared" si="60"/>
        <v>153</v>
      </c>
      <c r="W172" s="184" t="s">
        <v>58</v>
      </c>
      <c r="X172" s="195" t="s">
        <v>1494</v>
      </c>
      <c r="Y172" s="67">
        <v>15</v>
      </c>
      <c r="Z172" s="194">
        <f t="shared" si="54"/>
        <v>4.0314994490284087E-4</v>
      </c>
      <c r="AA172" s="129">
        <f t="shared" si="61"/>
        <v>0.99887118015427223</v>
      </c>
      <c r="AB172" s="45"/>
      <c r="AC172" s="54"/>
      <c r="AD172" s="54"/>
      <c r="AE172" s="54"/>
      <c r="AF172" s="54"/>
      <c r="AG172" s="54"/>
      <c r="AH172" s="54"/>
      <c r="AI172" s="54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83">
        <f t="shared" si="62"/>
        <v>153</v>
      </c>
      <c r="AY172" s="184" t="s">
        <v>72</v>
      </c>
      <c r="AZ172" s="195" t="s">
        <v>1772</v>
      </c>
      <c r="BA172" s="67">
        <v>47</v>
      </c>
      <c r="BB172" s="194">
        <f t="shared" si="55"/>
        <v>8.936890342454032E-4</v>
      </c>
      <c r="BC172" s="129">
        <f t="shared" si="63"/>
        <v>0.98134661824266467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83">
        <f t="shared" si="56"/>
        <v>154</v>
      </c>
      <c r="B173" s="184" t="s">
        <v>917</v>
      </c>
      <c r="C173" s="195" t="s">
        <v>233</v>
      </c>
      <c r="D173" s="67">
        <v>353</v>
      </c>
      <c r="E173" s="205">
        <f t="shared" si="52"/>
        <v>1.0370426950183759E-3</v>
      </c>
      <c r="F173" s="206">
        <f t="shared" si="57"/>
        <v>0.79670437820036366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5"/>
      <c r="V173" s="183">
        <f t="shared" si="60"/>
        <v>154</v>
      </c>
      <c r="W173" s="184" t="s">
        <v>58</v>
      </c>
      <c r="X173" s="195" t="s">
        <v>1711</v>
      </c>
      <c r="Y173" s="67">
        <v>15</v>
      </c>
      <c r="Z173" s="194">
        <f t="shared" si="54"/>
        <v>4.0314994490284087E-4</v>
      </c>
      <c r="AA173" s="129">
        <f t="shared" si="61"/>
        <v>0.9992743300991751</v>
      </c>
      <c r="AB173" s="45"/>
      <c r="AC173" s="54"/>
      <c r="AD173" s="54"/>
      <c r="AE173" s="54"/>
      <c r="AF173" s="54"/>
      <c r="AG173" s="54"/>
      <c r="AH173" s="54"/>
      <c r="AI173" s="54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83">
        <f t="shared" si="62"/>
        <v>154</v>
      </c>
      <c r="AY173" s="184" t="s">
        <v>72</v>
      </c>
      <c r="AZ173" s="195" t="s">
        <v>703</v>
      </c>
      <c r="BA173" s="67">
        <v>44</v>
      </c>
      <c r="BB173" s="194">
        <f t="shared" si="55"/>
        <v>8.366450533361222E-4</v>
      </c>
      <c r="BC173" s="129">
        <f t="shared" si="63"/>
        <v>0.98218326329600081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83">
        <f t="shared" si="56"/>
        <v>155</v>
      </c>
      <c r="B174" s="184" t="s">
        <v>58</v>
      </c>
      <c r="C174" s="195" t="s">
        <v>223</v>
      </c>
      <c r="D174" s="67">
        <v>353</v>
      </c>
      <c r="E174" s="205">
        <f t="shared" si="52"/>
        <v>1.0370426950183759E-3</v>
      </c>
      <c r="F174" s="206">
        <f t="shared" si="57"/>
        <v>0.79774142089538203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5"/>
      <c r="V174" s="183">
        <f t="shared" si="60"/>
        <v>155</v>
      </c>
      <c r="W174" s="184" t="s">
        <v>58</v>
      </c>
      <c r="X174" s="195" t="s">
        <v>857</v>
      </c>
      <c r="Y174" s="67">
        <v>14</v>
      </c>
      <c r="Z174" s="194">
        <f t="shared" si="54"/>
        <v>3.7627328190931815E-4</v>
      </c>
      <c r="AA174" s="129">
        <f t="shared" si="61"/>
        <v>0.99965060338108447</v>
      </c>
      <c r="AB174" s="45"/>
      <c r="AC174" s="54"/>
      <c r="AD174" s="54"/>
      <c r="AE174" s="54"/>
      <c r="AF174" s="54"/>
      <c r="AG174" s="54"/>
      <c r="AH174" s="54"/>
      <c r="AI174" s="54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83">
        <f t="shared" si="62"/>
        <v>155</v>
      </c>
      <c r="AY174" s="184" t="s">
        <v>72</v>
      </c>
      <c r="AZ174" s="195" t="s">
        <v>1612</v>
      </c>
      <c r="BA174" s="67">
        <v>42</v>
      </c>
      <c r="BB174" s="194">
        <f t="shared" si="55"/>
        <v>7.986157327299348E-4</v>
      </c>
      <c r="BC174" s="129">
        <f t="shared" si="63"/>
        <v>0.9829818790287308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83">
        <f t="shared" si="56"/>
        <v>156</v>
      </c>
      <c r="B175" s="184" t="s">
        <v>61</v>
      </c>
      <c r="C175" s="195" t="s">
        <v>1511</v>
      </c>
      <c r="D175" s="67">
        <v>350</v>
      </c>
      <c r="E175" s="205">
        <f t="shared" si="52"/>
        <v>1.0282293010097211E-3</v>
      </c>
      <c r="F175" s="206">
        <f t="shared" si="57"/>
        <v>0.79876965019639179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5"/>
      <c r="V175" s="183">
        <f t="shared" si="60"/>
        <v>156</v>
      </c>
      <c r="W175" s="184" t="s">
        <v>58</v>
      </c>
      <c r="X175" s="195" t="s">
        <v>849</v>
      </c>
      <c r="Y175" s="67">
        <v>13</v>
      </c>
      <c r="Z175" s="194">
        <f t="shared" si="54"/>
        <v>3.4939661891579543E-4</v>
      </c>
      <c r="AA175" s="129">
        <f t="shared" si="61"/>
        <v>1.0000000000000002</v>
      </c>
      <c r="AB175" s="45"/>
      <c r="AC175" s="54"/>
      <c r="AD175" s="54"/>
      <c r="AE175" s="54"/>
      <c r="AF175" s="54"/>
      <c r="AG175" s="54"/>
      <c r="AH175" s="54"/>
      <c r="AI175" s="54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83">
        <f t="shared" si="62"/>
        <v>156</v>
      </c>
      <c r="AY175" s="184" t="s">
        <v>72</v>
      </c>
      <c r="AZ175" s="195" t="s">
        <v>1760</v>
      </c>
      <c r="BA175" s="67">
        <v>40</v>
      </c>
      <c r="BB175" s="194">
        <f t="shared" si="55"/>
        <v>7.605864121237474E-4</v>
      </c>
      <c r="BC175" s="129">
        <f t="shared" si="63"/>
        <v>0.98374246544085453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83">
        <f t="shared" si="56"/>
        <v>157</v>
      </c>
      <c r="B176" s="184" t="s">
        <v>72</v>
      </c>
      <c r="C176" s="195" t="s">
        <v>1536</v>
      </c>
      <c r="D176" s="67">
        <v>349</v>
      </c>
      <c r="E176" s="205">
        <f t="shared" si="52"/>
        <v>1.0252915030068363E-3</v>
      </c>
      <c r="F176" s="206">
        <f t="shared" si="57"/>
        <v>0.79979494169939858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5"/>
      <c r="V176" s="267" t="s">
        <v>912</v>
      </c>
      <c r="W176" s="267"/>
      <c r="X176" s="267"/>
      <c r="Y176" s="213">
        <f>SUM(Y20:Y175)</f>
        <v>37207</v>
      </c>
      <c r="Z176" s="203">
        <f t="shared" si="54"/>
        <v>1</v>
      </c>
      <c r="AA176" s="215"/>
      <c r="AB176" s="23"/>
      <c r="AC176" s="54"/>
      <c r="AD176" s="54"/>
      <c r="AE176" s="54"/>
      <c r="AF176" s="54"/>
      <c r="AG176" s="54"/>
      <c r="AH176" s="54"/>
      <c r="AI176" s="45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83">
        <f t="shared" si="62"/>
        <v>157</v>
      </c>
      <c r="AY176" s="184" t="s">
        <v>72</v>
      </c>
      <c r="AZ176" s="195" t="s">
        <v>1606</v>
      </c>
      <c r="BA176" s="67">
        <v>39</v>
      </c>
      <c r="BB176" s="194">
        <f t="shared" si="55"/>
        <v>7.415717518206537E-4</v>
      </c>
      <c r="BC176" s="129">
        <f t="shared" si="63"/>
        <v>0.98448403719267519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83">
        <f t="shared" si="56"/>
        <v>158</v>
      </c>
      <c r="B177" s="184" t="s">
        <v>72</v>
      </c>
      <c r="C177" s="195" t="s">
        <v>1578</v>
      </c>
      <c r="D177" s="67">
        <v>343</v>
      </c>
      <c r="E177" s="205">
        <f t="shared" si="52"/>
        <v>1.0076647149895267E-3</v>
      </c>
      <c r="F177" s="206">
        <f t="shared" si="57"/>
        <v>0.80080260641438805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5"/>
      <c r="V177" s="45"/>
      <c r="W177" s="23"/>
      <c r="X177" s="23"/>
      <c r="Y177" s="23"/>
      <c r="Z177" s="23"/>
      <c r="AA177" s="23"/>
      <c r="AB177" s="23"/>
      <c r="AC177" s="54"/>
      <c r="AD177" s="54"/>
      <c r="AE177" s="54"/>
      <c r="AF177" s="54"/>
      <c r="AG177" s="54"/>
      <c r="AH177" s="54"/>
      <c r="AI177" s="45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83">
        <f t="shared" si="62"/>
        <v>158</v>
      </c>
      <c r="AY177" s="184" t="s">
        <v>72</v>
      </c>
      <c r="AZ177" s="195" t="s">
        <v>1744</v>
      </c>
      <c r="BA177" s="67">
        <v>39</v>
      </c>
      <c r="BB177" s="194">
        <f t="shared" si="55"/>
        <v>7.415717518206537E-4</v>
      </c>
      <c r="BC177" s="129">
        <f t="shared" si="63"/>
        <v>0.98522560894449585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83">
        <f t="shared" si="56"/>
        <v>159</v>
      </c>
      <c r="B178" s="184" t="s">
        <v>52</v>
      </c>
      <c r="C178" s="195" t="s">
        <v>266</v>
      </c>
      <c r="D178" s="67">
        <v>343</v>
      </c>
      <c r="E178" s="205">
        <f t="shared" si="52"/>
        <v>1.0076647149895267E-3</v>
      </c>
      <c r="F178" s="206">
        <f t="shared" si="57"/>
        <v>0.80181027112937753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5"/>
      <c r="V178" s="45"/>
      <c r="W178" s="23"/>
      <c r="X178" s="23"/>
      <c r="Y178" s="23"/>
      <c r="Z178" s="23"/>
      <c r="AA178" s="23"/>
      <c r="AB178" s="23"/>
      <c r="AC178" s="54"/>
      <c r="AD178" s="54"/>
      <c r="AE178" s="54"/>
      <c r="AF178" s="54"/>
      <c r="AG178" s="54"/>
      <c r="AH178" s="54"/>
      <c r="AI178" s="45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83">
        <f t="shared" si="62"/>
        <v>159</v>
      </c>
      <c r="AY178" s="184" t="s">
        <v>72</v>
      </c>
      <c r="AZ178" s="195" t="s">
        <v>1558</v>
      </c>
      <c r="BA178" s="67">
        <v>38</v>
      </c>
      <c r="BB178" s="194">
        <f t="shared" si="55"/>
        <v>7.2255709151756E-4</v>
      </c>
      <c r="BC178" s="129">
        <f t="shared" si="63"/>
        <v>0.98594816603601343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83">
        <f t="shared" si="56"/>
        <v>160</v>
      </c>
      <c r="B179" s="184" t="s">
        <v>52</v>
      </c>
      <c r="C179" s="195" t="s">
        <v>206</v>
      </c>
      <c r="D179" s="67">
        <v>335</v>
      </c>
      <c r="E179" s="205">
        <f t="shared" si="52"/>
        <v>9.841623309664474E-4</v>
      </c>
      <c r="F179" s="206">
        <f t="shared" si="57"/>
        <v>0.80279443346034396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5"/>
      <c r="V179" s="45"/>
      <c r="W179" s="23"/>
      <c r="X179" s="23"/>
      <c r="Y179" s="23"/>
      <c r="Z179" s="23"/>
      <c r="AA179" s="23"/>
      <c r="AB179" s="23"/>
      <c r="AC179" s="54"/>
      <c r="AD179" s="54"/>
      <c r="AE179" s="54"/>
      <c r="AF179" s="54"/>
      <c r="AG179" s="54"/>
      <c r="AH179" s="54"/>
      <c r="AI179" s="45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83">
        <f t="shared" si="62"/>
        <v>160</v>
      </c>
      <c r="AY179" s="184" t="s">
        <v>72</v>
      </c>
      <c r="AZ179" s="195" t="s">
        <v>1767</v>
      </c>
      <c r="BA179" s="67">
        <v>38</v>
      </c>
      <c r="BB179" s="194">
        <f t="shared" si="55"/>
        <v>7.2255709151756E-4</v>
      </c>
      <c r="BC179" s="129">
        <f t="shared" si="63"/>
        <v>0.98667072312753101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83">
        <f t="shared" si="56"/>
        <v>161</v>
      </c>
      <c r="B180" s="184" t="s">
        <v>72</v>
      </c>
      <c r="C180" s="195" t="s">
        <v>1486</v>
      </c>
      <c r="D180" s="67">
        <v>334</v>
      </c>
      <c r="E180" s="205">
        <f t="shared" si="52"/>
        <v>9.8122453296356255E-4</v>
      </c>
      <c r="F180" s="206">
        <f t="shared" si="57"/>
        <v>0.80377565799330752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5"/>
      <c r="V180" s="45"/>
      <c r="W180" s="23"/>
      <c r="X180" s="23"/>
      <c r="Y180" s="23"/>
      <c r="Z180" s="23"/>
      <c r="AA180" s="23"/>
      <c r="AB180" s="23"/>
      <c r="AC180" s="54"/>
      <c r="AD180" s="54"/>
      <c r="AE180" s="54"/>
      <c r="AF180" s="54"/>
      <c r="AG180" s="54"/>
      <c r="AH180" s="54"/>
      <c r="AI180" s="45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83">
        <f t="shared" si="62"/>
        <v>161</v>
      </c>
      <c r="AY180" s="184" t="s">
        <v>72</v>
      </c>
      <c r="AZ180" s="195" t="s">
        <v>1580</v>
      </c>
      <c r="BA180" s="67">
        <v>37</v>
      </c>
      <c r="BB180" s="194">
        <f t="shared" si="55"/>
        <v>7.035424312144664E-4</v>
      </c>
      <c r="BC180" s="129">
        <f t="shared" si="63"/>
        <v>0.98737426555874552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83">
        <f t="shared" si="56"/>
        <v>162</v>
      </c>
      <c r="B181" s="184" t="s">
        <v>72</v>
      </c>
      <c r="C181" s="195" t="s">
        <v>1673</v>
      </c>
      <c r="D181" s="67">
        <v>332</v>
      </c>
      <c r="E181" s="205">
        <f t="shared" si="52"/>
        <v>9.7534893695779262E-4</v>
      </c>
      <c r="F181" s="206">
        <f t="shared" si="57"/>
        <v>0.80475100693026536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5"/>
      <c r="V181" s="45"/>
      <c r="W181" s="23"/>
      <c r="X181" s="23"/>
      <c r="Y181" s="23"/>
      <c r="Z181" s="23"/>
      <c r="AA181" s="23"/>
      <c r="AB181" s="23"/>
      <c r="AC181" s="54"/>
      <c r="AD181" s="54"/>
      <c r="AE181" s="54"/>
      <c r="AF181" s="54"/>
      <c r="AG181" s="54"/>
      <c r="AH181" s="54"/>
      <c r="AI181" s="45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83">
        <f t="shared" si="62"/>
        <v>162</v>
      </c>
      <c r="AY181" s="184" t="s">
        <v>72</v>
      </c>
      <c r="AZ181" s="195" t="s">
        <v>706</v>
      </c>
      <c r="BA181" s="67">
        <v>37</v>
      </c>
      <c r="BB181" s="194">
        <f t="shared" si="55"/>
        <v>7.035424312144664E-4</v>
      </c>
      <c r="BC181" s="129">
        <f t="shared" si="63"/>
        <v>0.98807780798996003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83">
        <f t="shared" si="56"/>
        <v>163</v>
      </c>
      <c r="B182" s="184" t="s">
        <v>64</v>
      </c>
      <c r="C182" s="195" t="s">
        <v>1596</v>
      </c>
      <c r="D182" s="67">
        <v>324</v>
      </c>
      <c r="E182" s="205">
        <f t="shared" si="52"/>
        <v>9.5184655293471332E-4</v>
      </c>
      <c r="F182" s="206">
        <f t="shared" si="57"/>
        <v>0.80570285348320003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5"/>
      <c r="V182" s="45"/>
      <c r="W182" s="23"/>
      <c r="X182" s="23"/>
      <c r="Y182" s="23"/>
      <c r="Z182" s="23"/>
      <c r="AA182" s="23"/>
      <c r="AB182" s="23"/>
      <c r="AC182" s="54"/>
      <c r="AD182" s="54"/>
      <c r="AE182" s="54"/>
      <c r="AF182" s="54"/>
      <c r="AG182" s="54"/>
      <c r="AH182" s="54"/>
      <c r="AI182" s="45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83">
        <f t="shared" si="62"/>
        <v>163</v>
      </c>
      <c r="AY182" s="184" t="s">
        <v>72</v>
      </c>
      <c r="AZ182" s="195" t="s">
        <v>670</v>
      </c>
      <c r="BA182" s="67">
        <v>36</v>
      </c>
      <c r="BB182" s="194">
        <f t="shared" si="55"/>
        <v>6.845277709113727E-4</v>
      </c>
      <c r="BC182" s="129">
        <f t="shared" si="63"/>
        <v>0.98876233576087136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83">
        <f t="shared" si="56"/>
        <v>164</v>
      </c>
      <c r="B183" s="184" t="s">
        <v>61</v>
      </c>
      <c r="C183" s="195" t="s">
        <v>1507</v>
      </c>
      <c r="D183" s="67">
        <v>317</v>
      </c>
      <c r="E183" s="205">
        <f t="shared" si="52"/>
        <v>9.3128196691451889E-4</v>
      </c>
      <c r="F183" s="206">
        <f t="shared" si="57"/>
        <v>0.80663413545011453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5"/>
      <c r="V183" s="45"/>
      <c r="W183" s="23"/>
      <c r="X183" s="23"/>
      <c r="Y183" s="23"/>
      <c r="Z183" s="23"/>
      <c r="AA183" s="23"/>
      <c r="AB183" s="23"/>
      <c r="AC183" s="54"/>
      <c r="AD183" s="54"/>
      <c r="AE183" s="54"/>
      <c r="AF183" s="54"/>
      <c r="AG183" s="54"/>
      <c r="AH183" s="54"/>
      <c r="AI183" s="45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83">
        <f t="shared" si="62"/>
        <v>164</v>
      </c>
      <c r="AY183" s="184" t="s">
        <v>72</v>
      </c>
      <c r="AZ183" s="195" t="s">
        <v>1665</v>
      </c>
      <c r="BA183" s="67">
        <v>36</v>
      </c>
      <c r="BB183" s="194">
        <f t="shared" si="55"/>
        <v>6.845277709113727E-4</v>
      </c>
      <c r="BC183" s="129">
        <f t="shared" si="63"/>
        <v>0.98944686353178268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83">
        <f t="shared" si="56"/>
        <v>165</v>
      </c>
      <c r="B184" s="184" t="s">
        <v>64</v>
      </c>
      <c r="C184" s="195" t="s">
        <v>242</v>
      </c>
      <c r="D184" s="67">
        <v>314</v>
      </c>
      <c r="E184" s="205">
        <f t="shared" si="52"/>
        <v>9.224685729058641E-4</v>
      </c>
      <c r="F184" s="206">
        <f t="shared" si="57"/>
        <v>0.80755660402302043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5"/>
      <c r="V184" s="45"/>
      <c r="W184" s="23"/>
      <c r="X184" s="23"/>
      <c r="Y184" s="23"/>
      <c r="Z184" s="23"/>
      <c r="AA184" s="23"/>
      <c r="AB184" s="23"/>
      <c r="AC184" s="54"/>
      <c r="AD184" s="54"/>
      <c r="AE184" s="54"/>
      <c r="AF184" s="54"/>
      <c r="AG184" s="54"/>
      <c r="AH184" s="54"/>
      <c r="AI184" s="45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83">
        <f t="shared" si="62"/>
        <v>165</v>
      </c>
      <c r="AY184" s="184" t="s">
        <v>72</v>
      </c>
      <c r="AZ184" s="195" t="s">
        <v>794</v>
      </c>
      <c r="BA184" s="67">
        <v>36</v>
      </c>
      <c r="BB184" s="194">
        <f t="shared" si="55"/>
        <v>6.845277709113727E-4</v>
      </c>
      <c r="BC184" s="129">
        <f t="shared" si="63"/>
        <v>0.99013139130269401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83">
        <f t="shared" si="56"/>
        <v>166</v>
      </c>
      <c r="B185" s="184" t="s">
        <v>52</v>
      </c>
      <c r="C185" s="195" t="s">
        <v>212</v>
      </c>
      <c r="D185" s="67">
        <v>314</v>
      </c>
      <c r="E185" s="205">
        <f t="shared" si="52"/>
        <v>9.224685729058641E-4</v>
      </c>
      <c r="F185" s="206">
        <f t="shared" si="57"/>
        <v>0.80847907259592633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7"/>
      <c r="V185" s="57"/>
      <c r="W185" s="23"/>
      <c r="X185" s="23"/>
      <c r="Y185" s="23"/>
      <c r="Z185" s="23"/>
      <c r="AA185" s="23"/>
      <c r="AB185" s="23"/>
      <c r="AC185" s="54"/>
      <c r="AD185" s="54"/>
      <c r="AE185" s="54"/>
      <c r="AF185" s="54"/>
      <c r="AG185" s="54"/>
      <c r="AH185" s="54"/>
      <c r="AI185" s="45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83">
        <f t="shared" si="62"/>
        <v>166</v>
      </c>
      <c r="AY185" s="184" t="s">
        <v>72</v>
      </c>
      <c r="AZ185" s="195" t="s">
        <v>1779</v>
      </c>
      <c r="BA185" s="67">
        <v>35</v>
      </c>
      <c r="BB185" s="194">
        <f t="shared" si="55"/>
        <v>6.65513110608279E-4</v>
      </c>
      <c r="BC185" s="129">
        <f t="shared" si="63"/>
        <v>0.99079690441330226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83">
        <f t="shared" si="56"/>
        <v>167</v>
      </c>
      <c r="B186" s="184" t="s">
        <v>72</v>
      </c>
      <c r="C186" s="195" t="s">
        <v>254</v>
      </c>
      <c r="D186" s="67">
        <v>309</v>
      </c>
      <c r="E186" s="205">
        <f t="shared" si="52"/>
        <v>9.0777958289143959E-4</v>
      </c>
      <c r="F186" s="206">
        <f t="shared" si="57"/>
        <v>0.80938685217881778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4"/>
      <c r="AD186" s="54"/>
      <c r="AE186" s="54"/>
      <c r="AF186" s="54"/>
      <c r="AG186" s="54"/>
      <c r="AH186" s="54"/>
      <c r="AI186" s="54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83">
        <f t="shared" si="62"/>
        <v>167</v>
      </c>
      <c r="AY186" s="184" t="s">
        <v>72</v>
      </c>
      <c r="AZ186" s="195" t="s">
        <v>742</v>
      </c>
      <c r="BA186" s="67">
        <v>33</v>
      </c>
      <c r="BB186" s="194">
        <f t="shared" si="55"/>
        <v>6.274837900020916E-4</v>
      </c>
      <c r="BC186" s="129">
        <f t="shared" si="63"/>
        <v>0.99142438820330436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83">
        <f t="shared" si="56"/>
        <v>168</v>
      </c>
      <c r="B187" s="184" t="s">
        <v>917</v>
      </c>
      <c r="C187" s="195" t="s">
        <v>216</v>
      </c>
      <c r="D187" s="67">
        <v>307</v>
      </c>
      <c r="E187" s="205">
        <f t="shared" si="52"/>
        <v>9.0190398688566966E-4</v>
      </c>
      <c r="F187" s="206">
        <f t="shared" si="57"/>
        <v>0.81028875616570351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4"/>
      <c r="AD187" s="54"/>
      <c r="AE187" s="54"/>
      <c r="AF187" s="54"/>
      <c r="AG187" s="54"/>
      <c r="AH187" s="54"/>
      <c r="AI187" s="54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83">
        <f t="shared" si="62"/>
        <v>168</v>
      </c>
      <c r="AY187" s="184" t="s">
        <v>72</v>
      </c>
      <c r="AZ187" s="195" t="s">
        <v>1535</v>
      </c>
      <c r="BA187" s="67">
        <v>32</v>
      </c>
      <c r="BB187" s="194">
        <f t="shared" si="55"/>
        <v>6.084691296989979E-4</v>
      </c>
      <c r="BC187" s="129">
        <f t="shared" si="63"/>
        <v>0.99203285733300339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83">
        <f t="shared" si="56"/>
        <v>169</v>
      </c>
      <c r="B188" s="184" t="s">
        <v>58</v>
      </c>
      <c r="C188" s="195" t="s">
        <v>238</v>
      </c>
      <c r="D188" s="67">
        <v>306</v>
      </c>
      <c r="E188" s="205">
        <f t="shared" si="52"/>
        <v>8.989661888827848E-4</v>
      </c>
      <c r="F188" s="206">
        <f t="shared" si="57"/>
        <v>0.81118772235458625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4"/>
      <c r="AD188" s="54"/>
      <c r="AE188" s="54"/>
      <c r="AF188" s="54"/>
      <c r="AG188" s="54"/>
      <c r="AH188" s="54"/>
      <c r="AI188" s="54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83">
        <f t="shared" si="62"/>
        <v>169</v>
      </c>
      <c r="AY188" s="184" t="s">
        <v>72</v>
      </c>
      <c r="AZ188" s="195" t="s">
        <v>888</v>
      </c>
      <c r="BA188" s="67">
        <v>32</v>
      </c>
      <c r="BB188" s="194">
        <f t="shared" si="55"/>
        <v>6.084691296989979E-4</v>
      </c>
      <c r="BC188" s="129">
        <f t="shared" si="63"/>
        <v>0.99264132646270242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83">
        <f t="shared" si="56"/>
        <v>170</v>
      </c>
      <c r="B189" s="184" t="s">
        <v>58</v>
      </c>
      <c r="C189" s="195" t="s">
        <v>229</v>
      </c>
      <c r="D189" s="67">
        <v>306</v>
      </c>
      <c r="E189" s="205">
        <f t="shared" si="52"/>
        <v>8.989661888827848E-4</v>
      </c>
      <c r="F189" s="206">
        <f t="shared" si="57"/>
        <v>0.81208668854346899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4"/>
      <c r="AD189" s="54"/>
      <c r="AE189" s="54"/>
      <c r="AF189" s="54"/>
      <c r="AG189" s="54"/>
      <c r="AH189" s="54"/>
      <c r="AI189" s="54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83">
        <f t="shared" si="62"/>
        <v>170</v>
      </c>
      <c r="AY189" s="184" t="s">
        <v>72</v>
      </c>
      <c r="AZ189" s="195" t="s">
        <v>736</v>
      </c>
      <c r="BA189" s="67">
        <v>32</v>
      </c>
      <c r="BB189" s="194">
        <f t="shared" si="55"/>
        <v>6.084691296989979E-4</v>
      </c>
      <c r="BC189" s="129">
        <f t="shared" si="63"/>
        <v>0.99324979559240145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83">
        <f t="shared" si="56"/>
        <v>171</v>
      </c>
      <c r="B190" s="184" t="s">
        <v>72</v>
      </c>
      <c r="C190" s="195" t="s">
        <v>222</v>
      </c>
      <c r="D190" s="67">
        <v>303</v>
      </c>
      <c r="E190" s="205">
        <f t="shared" si="52"/>
        <v>8.9015279487413002E-4</v>
      </c>
      <c r="F190" s="206">
        <f t="shared" si="57"/>
        <v>0.81297684133834314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4"/>
      <c r="AD190" s="54"/>
      <c r="AE190" s="54"/>
      <c r="AF190" s="54"/>
      <c r="AG190" s="54"/>
      <c r="AH190" s="54"/>
      <c r="AI190" s="54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83">
        <f t="shared" si="62"/>
        <v>171</v>
      </c>
      <c r="AY190" s="184" t="s">
        <v>72</v>
      </c>
      <c r="AZ190" s="195" t="s">
        <v>764</v>
      </c>
      <c r="BA190" s="67">
        <v>30</v>
      </c>
      <c r="BB190" s="194">
        <f t="shared" si="55"/>
        <v>5.704398090928106E-4</v>
      </c>
      <c r="BC190" s="129">
        <f t="shared" si="63"/>
        <v>0.99382023540149422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83">
        <f t="shared" si="56"/>
        <v>172</v>
      </c>
      <c r="B191" s="184" t="s">
        <v>72</v>
      </c>
      <c r="C191" s="195" t="s">
        <v>236</v>
      </c>
      <c r="D191" s="67">
        <v>303</v>
      </c>
      <c r="E191" s="205">
        <f t="shared" si="52"/>
        <v>8.9015279487413002E-4</v>
      </c>
      <c r="F191" s="206">
        <f t="shared" si="57"/>
        <v>0.81386699413321728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4"/>
      <c r="AD191" s="54"/>
      <c r="AE191" s="54"/>
      <c r="AF191" s="54"/>
      <c r="AG191" s="54"/>
      <c r="AH191" s="54"/>
      <c r="AI191" s="54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83">
        <f t="shared" si="62"/>
        <v>172</v>
      </c>
      <c r="AY191" s="184" t="s">
        <v>72</v>
      </c>
      <c r="AZ191" s="195" t="s">
        <v>1556</v>
      </c>
      <c r="BA191" s="67">
        <v>29</v>
      </c>
      <c r="BB191" s="194">
        <f t="shared" si="55"/>
        <v>5.514251487897169E-4</v>
      </c>
      <c r="BC191" s="129">
        <f t="shared" si="63"/>
        <v>0.99437166055028392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83">
        <f t="shared" si="56"/>
        <v>173</v>
      </c>
      <c r="B192" s="184" t="s">
        <v>64</v>
      </c>
      <c r="C192" s="195" t="s">
        <v>220</v>
      </c>
      <c r="D192" s="67">
        <v>303</v>
      </c>
      <c r="E192" s="205">
        <f t="shared" si="52"/>
        <v>8.9015279487413002E-4</v>
      </c>
      <c r="F192" s="206">
        <f t="shared" si="57"/>
        <v>0.81475714692809142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4"/>
      <c r="AD192" s="54"/>
      <c r="AE192" s="54"/>
      <c r="AF192" s="54"/>
      <c r="AG192" s="54"/>
      <c r="AH192" s="54"/>
      <c r="AI192" s="54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83">
        <f t="shared" si="62"/>
        <v>173</v>
      </c>
      <c r="AY192" s="184" t="s">
        <v>72</v>
      </c>
      <c r="AZ192" s="195" t="s">
        <v>819</v>
      </c>
      <c r="BA192" s="67">
        <v>28</v>
      </c>
      <c r="BB192" s="194">
        <f t="shared" si="55"/>
        <v>5.324104884866232E-4</v>
      </c>
      <c r="BC192" s="129">
        <f t="shared" si="63"/>
        <v>0.99490407103877054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83">
        <f t="shared" si="56"/>
        <v>174</v>
      </c>
      <c r="B193" s="184" t="s">
        <v>72</v>
      </c>
      <c r="C193" s="195" t="s">
        <v>1551</v>
      </c>
      <c r="D193" s="67">
        <v>302</v>
      </c>
      <c r="E193" s="205">
        <f t="shared" si="52"/>
        <v>8.8721499687124516E-4</v>
      </c>
      <c r="F193" s="206">
        <f t="shared" si="57"/>
        <v>0.8156443619249627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4"/>
      <c r="AD193" s="54"/>
      <c r="AE193" s="54"/>
      <c r="AF193" s="54"/>
      <c r="AG193" s="54"/>
      <c r="AH193" s="54"/>
      <c r="AI193" s="54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83">
        <f t="shared" si="62"/>
        <v>174</v>
      </c>
      <c r="AY193" s="184" t="s">
        <v>72</v>
      </c>
      <c r="AZ193" s="195" t="s">
        <v>1792</v>
      </c>
      <c r="BA193" s="67">
        <v>27</v>
      </c>
      <c r="BB193" s="194">
        <f t="shared" si="55"/>
        <v>5.133958281835295E-4</v>
      </c>
      <c r="BC193" s="129">
        <f t="shared" si="63"/>
        <v>0.99541746686695409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83">
        <f t="shared" si="56"/>
        <v>175</v>
      </c>
      <c r="B194" s="184" t="s">
        <v>64</v>
      </c>
      <c r="C194" s="195" t="s">
        <v>227</v>
      </c>
      <c r="D194" s="67">
        <v>301</v>
      </c>
      <c r="E194" s="205">
        <f t="shared" si="52"/>
        <v>8.8427719886836019E-4</v>
      </c>
      <c r="F194" s="206">
        <f t="shared" si="57"/>
        <v>0.81652863912383111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4"/>
      <c r="AD194" s="54"/>
      <c r="AE194" s="54"/>
      <c r="AF194" s="54"/>
      <c r="AG194" s="54"/>
      <c r="AH194" s="54"/>
      <c r="AI194" s="54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83">
        <f t="shared" si="62"/>
        <v>175</v>
      </c>
      <c r="AY194" s="184" t="s">
        <v>72</v>
      </c>
      <c r="AZ194" s="195" t="s">
        <v>866</v>
      </c>
      <c r="BA194" s="67">
        <v>25</v>
      </c>
      <c r="BB194" s="194">
        <f t="shared" si="55"/>
        <v>4.7536650757734215E-4</v>
      </c>
      <c r="BC194" s="129">
        <f t="shared" si="63"/>
        <v>0.99589283337453138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83">
        <f t="shared" si="56"/>
        <v>176</v>
      </c>
      <c r="B195" s="184" t="s">
        <v>61</v>
      </c>
      <c r="C195" s="195" t="s">
        <v>264</v>
      </c>
      <c r="D195" s="67">
        <v>298</v>
      </c>
      <c r="E195" s="205">
        <f t="shared" si="52"/>
        <v>8.754638048597054E-4</v>
      </c>
      <c r="F195" s="206">
        <f t="shared" si="57"/>
        <v>0.81740410292869081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4"/>
      <c r="AD195" s="54"/>
      <c r="AE195" s="54"/>
      <c r="AF195" s="54"/>
      <c r="AG195" s="54"/>
      <c r="AH195" s="54"/>
      <c r="AI195" s="54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83">
        <f t="shared" si="62"/>
        <v>176</v>
      </c>
      <c r="AY195" s="184" t="s">
        <v>72</v>
      </c>
      <c r="AZ195" s="195" t="s">
        <v>1557</v>
      </c>
      <c r="BA195" s="67">
        <v>23</v>
      </c>
      <c r="BB195" s="194">
        <f t="shared" si="55"/>
        <v>4.3733718697115475E-4</v>
      </c>
      <c r="BC195" s="129">
        <f t="shared" si="63"/>
        <v>0.99633017056150253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83">
        <f t="shared" si="56"/>
        <v>177</v>
      </c>
      <c r="B196" s="184" t="s">
        <v>72</v>
      </c>
      <c r="C196" s="195" t="s">
        <v>1598</v>
      </c>
      <c r="D196" s="67">
        <v>297</v>
      </c>
      <c r="E196" s="205">
        <f t="shared" si="52"/>
        <v>8.7252600685682055E-4</v>
      </c>
      <c r="F196" s="206">
        <f t="shared" si="57"/>
        <v>0.81827662893554765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4"/>
      <c r="AD196" s="54"/>
      <c r="AE196" s="54"/>
      <c r="AF196" s="54"/>
      <c r="AG196" s="54"/>
      <c r="AH196" s="54"/>
      <c r="AI196" s="54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83">
        <f t="shared" si="62"/>
        <v>177</v>
      </c>
      <c r="AY196" s="184" t="s">
        <v>72</v>
      </c>
      <c r="AZ196" s="195" t="s">
        <v>1786</v>
      </c>
      <c r="BA196" s="67">
        <v>23</v>
      </c>
      <c r="BB196" s="194">
        <f t="shared" si="55"/>
        <v>4.3733718697115475E-4</v>
      </c>
      <c r="BC196" s="129">
        <f t="shared" si="63"/>
        <v>0.99676750774847367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83">
        <f t="shared" si="56"/>
        <v>178</v>
      </c>
      <c r="B197" s="184" t="s">
        <v>56</v>
      </c>
      <c r="C197" s="195" t="s">
        <v>247</v>
      </c>
      <c r="D197" s="67">
        <v>294</v>
      </c>
      <c r="E197" s="205">
        <f t="shared" si="52"/>
        <v>8.6371261284816576E-4</v>
      </c>
      <c r="F197" s="206">
        <f t="shared" si="57"/>
        <v>0.81914034154839577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4"/>
      <c r="AD197" s="54"/>
      <c r="AE197" s="54"/>
      <c r="AF197" s="54"/>
      <c r="AG197" s="54"/>
      <c r="AH197" s="54"/>
      <c r="AI197" s="54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83">
        <f t="shared" si="62"/>
        <v>178</v>
      </c>
      <c r="AY197" s="184" t="s">
        <v>72</v>
      </c>
      <c r="AZ197" s="195" t="s">
        <v>780</v>
      </c>
      <c r="BA197" s="67">
        <v>22</v>
      </c>
      <c r="BB197" s="194">
        <f t="shared" si="55"/>
        <v>4.183225266680611E-4</v>
      </c>
      <c r="BC197" s="129">
        <f t="shared" si="63"/>
        <v>0.99718583027514174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83">
        <f t="shared" si="56"/>
        <v>179</v>
      </c>
      <c r="B198" s="184" t="s">
        <v>72</v>
      </c>
      <c r="C198" s="195" t="s">
        <v>1782</v>
      </c>
      <c r="D198" s="67">
        <v>294</v>
      </c>
      <c r="E198" s="205">
        <f t="shared" si="52"/>
        <v>8.6371261284816576E-4</v>
      </c>
      <c r="F198" s="206">
        <f t="shared" si="57"/>
        <v>0.82000405416124389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4"/>
      <c r="AD198" s="54"/>
      <c r="AE198" s="54"/>
      <c r="AF198" s="54"/>
      <c r="AG198" s="54"/>
      <c r="AH198" s="54"/>
      <c r="AI198" s="54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83">
        <f t="shared" si="62"/>
        <v>179</v>
      </c>
      <c r="AY198" s="184" t="s">
        <v>72</v>
      </c>
      <c r="AZ198" s="195" t="s">
        <v>1547</v>
      </c>
      <c r="BA198" s="67">
        <v>19</v>
      </c>
      <c r="BB198" s="194">
        <f t="shared" si="55"/>
        <v>3.6127854575878E-4</v>
      </c>
      <c r="BC198" s="129">
        <f t="shared" si="63"/>
        <v>0.99754710882090047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83">
        <f t="shared" si="56"/>
        <v>180</v>
      </c>
      <c r="B199" s="184" t="s">
        <v>72</v>
      </c>
      <c r="C199" s="195" t="s">
        <v>250</v>
      </c>
      <c r="D199" s="67">
        <v>293</v>
      </c>
      <c r="E199" s="205">
        <f t="shared" si="52"/>
        <v>8.607748148452809E-4</v>
      </c>
      <c r="F199" s="206">
        <f t="shared" si="57"/>
        <v>0.82086482897608914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4"/>
      <c r="AD199" s="54"/>
      <c r="AE199" s="54"/>
      <c r="AF199" s="54"/>
      <c r="AG199" s="54"/>
      <c r="AH199" s="54"/>
      <c r="AI199" s="54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83">
        <f t="shared" si="62"/>
        <v>180</v>
      </c>
      <c r="AY199" s="184" t="s">
        <v>72</v>
      </c>
      <c r="AZ199" s="195" t="s">
        <v>864</v>
      </c>
      <c r="BA199" s="67">
        <v>19</v>
      </c>
      <c r="BB199" s="194">
        <f t="shared" si="55"/>
        <v>3.6127854575878E-4</v>
      </c>
      <c r="BC199" s="129">
        <f t="shared" si="63"/>
        <v>0.99790838736665921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83">
        <f t="shared" si="56"/>
        <v>181</v>
      </c>
      <c r="B200" s="184" t="s">
        <v>917</v>
      </c>
      <c r="C200" s="195" t="s">
        <v>218</v>
      </c>
      <c r="D200" s="67">
        <v>293</v>
      </c>
      <c r="E200" s="205">
        <f t="shared" si="52"/>
        <v>8.607748148452809E-4</v>
      </c>
      <c r="F200" s="206">
        <f t="shared" si="57"/>
        <v>0.8217256037909344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4"/>
      <c r="AD200" s="54"/>
      <c r="AE200" s="54"/>
      <c r="AF200" s="54"/>
      <c r="AG200" s="54"/>
      <c r="AH200" s="54"/>
      <c r="AI200" s="54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83">
        <f t="shared" si="62"/>
        <v>181</v>
      </c>
      <c r="AY200" s="184" t="s">
        <v>72</v>
      </c>
      <c r="AZ200" s="195" t="s">
        <v>765</v>
      </c>
      <c r="BA200" s="67">
        <v>18</v>
      </c>
      <c r="BB200" s="194">
        <f t="shared" si="55"/>
        <v>3.4226388545568635E-4</v>
      </c>
      <c r="BC200" s="129">
        <f t="shared" si="63"/>
        <v>0.99825065125211487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83">
        <f t="shared" si="56"/>
        <v>182</v>
      </c>
      <c r="B201" s="184" t="s">
        <v>56</v>
      </c>
      <c r="C201" s="195" t="s">
        <v>248</v>
      </c>
      <c r="D201" s="67">
        <v>292</v>
      </c>
      <c r="E201" s="205">
        <f t="shared" si="52"/>
        <v>8.5783701684239593E-4</v>
      </c>
      <c r="F201" s="206">
        <f t="shared" si="57"/>
        <v>0.82258344080777679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4"/>
      <c r="AD201" s="54"/>
      <c r="AE201" s="54"/>
      <c r="AF201" s="54"/>
      <c r="AG201" s="54"/>
      <c r="AH201" s="54"/>
      <c r="AI201" s="54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83">
        <f t="shared" si="62"/>
        <v>182</v>
      </c>
      <c r="AY201" s="184" t="s">
        <v>72</v>
      </c>
      <c r="AZ201" s="195" t="s">
        <v>875</v>
      </c>
      <c r="BA201" s="67">
        <v>18</v>
      </c>
      <c r="BB201" s="194">
        <f t="shared" si="55"/>
        <v>3.4226388545568635E-4</v>
      </c>
      <c r="BC201" s="129">
        <f t="shared" si="63"/>
        <v>0.99859291513757054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83">
        <f t="shared" si="56"/>
        <v>183</v>
      </c>
      <c r="B202" s="184" t="s">
        <v>79</v>
      </c>
      <c r="C202" s="195" t="s">
        <v>205</v>
      </c>
      <c r="D202" s="67">
        <v>291</v>
      </c>
      <c r="E202" s="205">
        <f t="shared" si="52"/>
        <v>8.5489921883951108E-4</v>
      </c>
      <c r="F202" s="206">
        <f t="shared" si="57"/>
        <v>0.82343834002661631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4"/>
      <c r="AD202" s="54"/>
      <c r="AE202" s="54"/>
      <c r="AF202" s="54"/>
      <c r="AG202" s="54"/>
      <c r="AH202" s="54"/>
      <c r="AI202" s="54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83">
        <f t="shared" si="62"/>
        <v>183</v>
      </c>
      <c r="AY202" s="184" t="s">
        <v>72</v>
      </c>
      <c r="AZ202" s="195" t="s">
        <v>871</v>
      </c>
      <c r="BA202" s="67">
        <v>17</v>
      </c>
      <c r="BB202" s="194">
        <f t="shared" si="55"/>
        <v>3.2324922515259265E-4</v>
      </c>
      <c r="BC202" s="129">
        <f t="shared" si="63"/>
        <v>0.99891616436272312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83">
        <f t="shared" si="56"/>
        <v>184</v>
      </c>
      <c r="B203" s="184" t="s">
        <v>917</v>
      </c>
      <c r="C203" s="195" t="s">
        <v>231</v>
      </c>
      <c r="D203" s="67">
        <v>291</v>
      </c>
      <c r="E203" s="205">
        <f t="shared" si="52"/>
        <v>8.5489921883951108E-4</v>
      </c>
      <c r="F203" s="206">
        <f t="shared" si="57"/>
        <v>0.82429323924545583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4"/>
      <c r="AD203" s="54"/>
      <c r="AE203" s="54"/>
      <c r="AF203" s="54"/>
      <c r="AG203" s="54"/>
      <c r="AH203" s="54"/>
      <c r="AI203" s="54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83">
        <f t="shared" si="62"/>
        <v>184</v>
      </c>
      <c r="AY203" s="184" t="s">
        <v>72</v>
      </c>
      <c r="AZ203" s="195" t="s">
        <v>879</v>
      </c>
      <c r="BA203" s="67">
        <v>16</v>
      </c>
      <c r="BB203" s="194">
        <f t="shared" si="55"/>
        <v>3.0423456484949895E-4</v>
      </c>
      <c r="BC203" s="129">
        <f t="shared" si="63"/>
        <v>0.99922039892757264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83">
        <f t="shared" si="56"/>
        <v>185</v>
      </c>
      <c r="B204" s="184" t="s">
        <v>56</v>
      </c>
      <c r="C204" s="195" t="s">
        <v>208</v>
      </c>
      <c r="D204" s="67">
        <v>290</v>
      </c>
      <c r="E204" s="205">
        <f t="shared" si="52"/>
        <v>8.5196142083662611E-4</v>
      </c>
      <c r="F204" s="206">
        <f t="shared" si="57"/>
        <v>0.82514520066629249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4"/>
      <c r="AD204" s="54"/>
      <c r="AE204" s="54"/>
      <c r="AF204" s="54"/>
      <c r="AG204" s="54"/>
      <c r="AH204" s="54"/>
      <c r="AI204" s="54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83">
        <f t="shared" si="62"/>
        <v>185</v>
      </c>
      <c r="AY204" s="184" t="s">
        <v>72</v>
      </c>
      <c r="AZ204" s="195" t="s">
        <v>1554</v>
      </c>
      <c r="BA204" s="67">
        <v>13</v>
      </c>
      <c r="BB204" s="194">
        <f t="shared" si="55"/>
        <v>2.471905839402179E-4</v>
      </c>
      <c r="BC204" s="129">
        <f t="shared" si="63"/>
        <v>0.99946758951151282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83">
        <f t="shared" si="56"/>
        <v>186</v>
      </c>
      <c r="B205" s="184" t="s">
        <v>79</v>
      </c>
      <c r="C205" s="195" t="s">
        <v>215</v>
      </c>
      <c r="D205" s="67">
        <v>285</v>
      </c>
      <c r="E205" s="205">
        <f t="shared" si="52"/>
        <v>8.372724308222015E-4</v>
      </c>
      <c r="F205" s="206">
        <f t="shared" si="57"/>
        <v>0.8259824730971147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4"/>
      <c r="AD205" s="54"/>
      <c r="AE205" s="54"/>
      <c r="AF205" s="54"/>
      <c r="AG205" s="54"/>
      <c r="AH205" s="54"/>
      <c r="AI205" s="54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83">
        <f t="shared" si="62"/>
        <v>186</v>
      </c>
      <c r="AY205" s="184" t="s">
        <v>72</v>
      </c>
      <c r="AZ205" s="195" t="s">
        <v>1576</v>
      </c>
      <c r="BA205" s="67">
        <v>13</v>
      </c>
      <c r="BB205" s="194">
        <f t="shared" si="55"/>
        <v>2.471905839402179E-4</v>
      </c>
      <c r="BC205" s="129">
        <f t="shared" si="63"/>
        <v>0.999714780095453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83">
        <f t="shared" si="56"/>
        <v>187</v>
      </c>
      <c r="B206" s="184" t="s">
        <v>56</v>
      </c>
      <c r="C206" s="195" t="s">
        <v>246</v>
      </c>
      <c r="D206" s="67">
        <v>283</v>
      </c>
      <c r="E206" s="205">
        <f t="shared" si="52"/>
        <v>8.3139683481643167E-4</v>
      </c>
      <c r="F206" s="206">
        <f t="shared" si="57"/>
        <v>0.82681386993193118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4"/>
      <c r="AD206" s="54"/>
      <c r="AE206" s="54"/>
      <c r="AF206" s="54"/>
      <c r="AG206" s="54"/>
      <c r="AH206" s="54"/>
      <c r="AI206" s="54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83">
        <f t="shared" si="62"/>
        <v>187</v>
      </c>
      <c r="AY206" s="184" t="s">
        <v>72</v>
      </c>
      <c r="AZ206" s="195" t="s">
        <v>895</v>
      </c>
      <c r="BA206" s="67">
        <v>11</v>
      </c>
      <c r="BB206" s="194">
        <f t="shared" si="55"/>
        <v>2.0916126333403055E-4</v>
      </c>
      <c r="BC206" s="129">
        <f t="shared" si="63"/>
        <v>0.99992394135878704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83">
        <f t="shared" si="56"/>
        <v>188</v>
      </c>
      <c r="B207" s="184" t="s">
        <v>52</v>
      </c>
      <c r="C207" s="195" t="s">
        <v>1646</v>
      </c>
      <c r="D207" s="67">
        <v>280</v>
      </c>
      <c r="E207" s="205">
        <f t="shared" si="52"/>
        <v>8.2258344080777689E-4</v>
      </c>
      <c r="F207" s="206">
        <f t="shared" si="57"/>
        <v>0.82763645337273894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4"/>
      <c r="AD207" s="54"/>
      <c r="AE207" s="54"/>
      <c r="AF207" s="54"/>
      <c r="AG207" s="54"/>
      <c r="AH207" s="54"/>
      <c r="AI207" s="54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83">
        <f t="shared" si="62"/>
        <v>188</v>
      </c>
      <c r="AY207" s="184" t="s">
        <v>72</v>
      </c>
      <c r="AZ207" s="195" t="s">
        <v>1796</v>
      </c>
      <c r="BA207" s="67">
        <v>4</v>
      </c>
      <c r="BB207" s="194">
        <f t="shared" si="55"/>
        <v>7.6058641212374737E-5</v>
      </c>
      <c r="BC207" s="129">
        <f t="shared" si="63"/>
        <v>0.99999999999999944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83">
        <f t="shared" si="56"/>
        <v>189</v>
      </c>
      <c r="B208" s="184" t="s">
        <v>52</v>
      </c>
      <c r="C208" s="195" t="s">
        <v>278</v>
      </c>
      <c r="D208" s="67">
        <v>280</v>
      </c>
      <c r="E208" s="205">
        <f t="shared" si="52"/>
        <v>8.2258344080777689E-4</v>
      </c>
      <c r="F208" s="206">
        <f t="shared" si="57"/>
        <v>0.82845903681354671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4"/>
      <c r="AD208" s="54"/>
      <c r="AE208" s="54"/>
      <c r="AF208" s="54"/>
      <c r="AG208" s="54"/>
      <c r="AH208" s="54"/>
      <c r="AI208" s="54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67" t="s">
        <v>912</v>
      </c>
      <c r="AY208" s="267"/>
      <c r="AZ208" s="267"/>
      <c r="BA208" s="213">
        <f>SUM(BA20:BA207)</f>
        <v>52591</v>
      </c>
      <c r="BB208" s="203">
        <f t="shared" si="55"/>
        <v>1</v>
      </c>
      <c r="BC208" s="215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83">
        <f t="shared" si="56"/>
        <v>190</v>
      </c>
      <c r="B209" s="184" t="s">
        <v>56</v>
      </c>
      <c r="C209" s="195" t="s">
        <v>1710</v>
      </c>
      <c r="D209" s="67">
        <v>277</v>
      </c>
      <c r="E209" s="205">
        <f t="shared" si="52"/>
        <v>8.137700467991222E-4</v>
      </c>
      <c r="F209" s="206">
        <f t="shared" si="57"/>
        <v>0.82927280686034588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4"/>
      <c r="AD209" s="54"/>
      <c r="AE209" s="54"/>
      <c r="AF209" s="54"/>
      <c r="AG209" s="54"/>
      <c r="AH209" s="54"/>
      <c r="AI209" s="54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6"/>
      <c r="BD209" s="35"/>
      <c r="BE209" s="37"/>
      <c r="BF209" s="37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83">
        <f t="shared" si="56"/>
        <v>191</v>
      </c>
      <c r="B210" s="184" t="s">
        <v>58</v>
      </c>
      <c r="C210" s="195" t="s">
        <v>234</v>
      </c>
      <c r="D210" s="67">
        <v>271</v>
      </c>
      <c r="E210" s="205">
        <f t="shared" si="52"/>
        <v>7.9614325878181263E-4</v>
      </c>
      <c r="F210" s="206">
        <f t="shared" si="57"/>
        <v>0.83006895011912774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4"/>
      <c r="AD210" s="54"/>
      <c r="AE210" s="54"/>
      <c r="AF210" s="54"/>
      <c r="AG210" s="54"/>
      <c r="AH210" s="54"/>
      <c r="AI210" s="54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2"/>
      <c r="BE210" s="36"/>
      <c r="BF210" s="35"/>
      <c r="BG210" s="37"/>
      <c r="BH210" s="37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83">
        <f t="shared" si="56"/>
        <v>192</v>
      </c>
      <c r="B211" s="184" t="s">
        <v>72</v>
      </c>
      <c r="C211" s="195" t="s">
        <v>253</v>
      </c>
      <c r="D211" s="67">
        <v>271</v>
      </c>
      <c r="E211" s="205">
        <f t="shared" si="52"/>
        <v>7.9614325878181263E-4</v>
      </c>
      <c r="F211" s="206">
        <f t="shared" si="57"/>
        <v>0.83086509337790959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4"/>
      <c r="AD211" s="54"/>
      <c r="AE211" s="54"/>
      <c r="AF211" s="54"/>
      <c r="AG211" s="54"/>
      <c r="AH211" s="54"/>
      <c r="AI211" s="54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2"/>
      <c r="BD211" s="23"/>
      <c r="BE211" s="52"/>
      <c r="BF211" s="34"/>
      <c r="BG211" s="38"/>
      <c r="BH211" s="29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83">
        <f t="shared" si="56"/>
        <v>193</v>
      </c>
      <c r="B212" s="184" t="s">
        <v>64</v>
      </c>
      <c r="C212" s="195" t="s">
        <v>297</v>
      </c>
      <c r="D212" s="67">
        <v>270</v>
      </c>
      <c r="E212" s="205">
        <f t="shared" ref="E212:E275" si="64">D212/$D$873</f>
        <v>7.9320546077892777E-4</v>
      </c>
      <c r="F212" s="206">
        <f t="shared" si="57"/>
        <v>0.83165829883868847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4"/>
      <c r="AD212" s="54"/>
      <c r="AE212" s="54"/>
      <c r="AF212" s="54"/>
      <c r="AG212" s="54"/>
      <c r="AH212" s="54"/>
      <c r="AI212" s="54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83">
        <f t="shared" si="56"/>
        <v>194</v>
      </c>
      <c r="B213" s="184" t="s">
        <v>64</v>
      </c>
      <c r="C213" s="195" t="s">
        <v>232</v>
      </c>
      <c r="D213" s="67">
        <v>268</v>
      </c>
      <c r="E213" s="205">
        <f t="shared" si="64"/>
        <v>7.8732986477315795E-4</v>
      </c>
      <c r="F213" s="206">
        <f t="shared" si="57"/>
        <v>0.83244562870346162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4"/>
      <c r="AD213" s="54"/>
      <c r="AE213" s="54"/>
      <c r="AF213" s="54"/>
      <c r="AG213" s="54"/>
      <c r="AH213" s="54"/>
      <c r="AI213" s="54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83">
        <f t="shared" ref="A214:A277" si="65">A213+1</f>
        <v>195</v>
      </c>
      <c r="B214" s="184" t="s">
        <v>52</v>
      </c>
      <c r="C214" s="195" t="s">
        <v>1671</v>
      </c>
      <c r="D214" s="67">
        <v>265</v>
      </c>
      <c r="E214" s="205">
        <f t="shared" si="64"/>
        <v>7.7851647076450316E-4</v>
      </c>
      <c r="F214" s="206">
        <f t="shared" ref="F214:F277" si="66">F213+E214</f>
        <v>0.83322414517422616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4"/>
      <c r="AD214" s="54"/>
      <c r="AE214" s="54"/>
      <c r="AF214" s="54"/>
      <c r="AG214" s="54"/>
      <c r="AH214" s="54"/>
      <c r="AI214" s="54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83">
        <f t="shared" si="65"/>
        <v>196</v>
      </c>
      <c r="B215" s="184" t="s">
        <v>72</v>
      </c>
      <c r="C215" s="195" t="s">
        <v>1502</v>
      </c>
      <c r="D215" s="67">
        <v>262</v>
      </c>
      <c r="E215" s="205">
        <f t="shared" si="64"/>
        <v>7.6970307675584837E-4</v>
      </c>
      <c r="F215" s="206">
        <f t="shared" si="66"/>
        <v>0.833993848250982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4"/>
      <c r="AD215" s="54"/>
      <c r="AE215" s="54"/>
      <c r="AF215" s="54"/>
      <c r="AG215" s="54"/>
      <c r="AH215" s="54"/>
      <c r="AI215" s="54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83">
        <f t="shared" si="65"/>
        <v>197</v>
      </c>
      <c r="B216" s="184" t="s">
        <v>58</v>
      </c>
      <c r="C216" s="195" t="s">
        <v>258</v>
      </c>
      <c r="D216" s="67">
        <v>262</v>
      </c>
      <c r="E216" s="205">
        <f t="shared" si="64"/>
        <v>7.6970307675584837E-4</v>
      </c>
      <c r="F216" s="206">
        <f t="shared" si="66"/>
        <v>0.83476355132773783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4"/>
      <c r="AD216" s="54"/>
      <c r="AE216" s="54"/>
      <c r="AF216" s="54"/>
      <c r="AG216" s="54"/>
      <c r="AH216" s="54"/>
      <c r="AI216" s="54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83">
        <f t="shared" si="65"/>
        <v>198</v>
      </c>
      <c r="B217" s="184" t="s">
        <v>56</v>
      </c>
      <c r="C217" s="195" t="s">
        <v>1546</v>
      </c>
      <c r="D217" s="67">
        <v>261</v>
      </c>
      <c r="E217" s="205">
        <f t="shared" si="64"/>
        <v>7.6676527875296351E-4</v>
      </c>
      <c r="F217" s="206">
        <f t="shared" si="66"/>
        <v>0.8355303166064908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4"/>
      <c r="AD217" s="54"/>
      <c r="AE217" s="54"/>
      <c r="AF217" s="54"/>
      <c r="AG217" s="54"/>
      <c r="AH217" s="54"/>
      <c r="AI217" s="54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83">
        <f t="shared" si="65"/>
        <v>199</v>
      </c>
      <c r="B218" s="184" t="s">
        <v>64</v>
      </c>
      <c r="C218" s="195" t="s">
        <v>282</v>
      </c>
      <c r="D218" s="67">
        <v>257</v>
      </c>
      <c r="E218" s="205">
        <f t="shared" si="64"/>
        <v>7.5501408674142386E-4</v>
      </c>
      <c r="F218" s="206">
        <f t="shared" si="66"/>
        <v>0.83628533069323219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4"/>
      <c r="AD218" s="54"/>
      <c r="AE218" s="54"/>
      <c r="AF218" s="54"/>
      <c r="AG218" s="54"/>
      <c r="AH218" s="54"/>
      <c r="AI218" s="54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83">
        <f t="shared" si="65"/>
        <v>200</v>
      </c>
      <c r="B219" s="184" t="s">
        <v>917</v>
      </c>
      <c r="C219" s="195" t="s">
        <v>269</v>
      </c>
      <c r="D219" s="67">
        <v>256</v>
      </c>
      <c r="E219" s="205">
        <f t="shared" si="64"/>
        <v>7.520762887385389E-4</v>
      </c>
      <c r="F219" s="206">
        <f t="shared" si="66"/>
        <v>0.83703740698197071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4"/>
      <c r="AD219" s="54"/>
      <c r="AE219" s="54"/>
      <c r="AF219" s="54"/>
      <c r="AG219" s="54"/>
      <c r="AH219" s="54"/>
      <c r="AI219" s="54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83">
        <f t="shared" si="65"/>
        <v>201</v>
      </c>
      <c r="B220" s="184" t="s">
        <v>52</v>
      </c>
      <c r="C220" s="195" t="s">
        <v>1780</v>
      </c>
      <c r="D220" s="67">
        <v>256</v>
      </c>
      <c r="E220" s="205">
        <f t="shared" si="64"/>
        <v>7.520762887385389E-4</v>
      </c>
      <c r="F220" s="206">
        <f t="shared" si="66"/>
        <v>0.83778948327070923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4"/>
      <c r="AD220" s="54"/>
      <c r="AE220" s="54"/>
      <c r="AF220" s="54"/>
      <c r="AG220" s="54"/>
      <c r="AH220" s="54"/>
      <c r="AI220" s="54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83">
        <f t="shared" si="65"/>
        <v>202</v>
      </c>
      <c r="B221" s="184" t="s">
        <v>61</v>
      </c>
      <c r="C221" s="195" t="s">
        <v>289</v>
      </c>
      <c r="D221" s="67">
        <v>255</v>
      </c>
      <c r="E221" s="205">
        <f t="shared" si="64"/>
        <v>7.4913849073565404E-4</v>
      </c>
      <c r="F221" s="206">
        <f t="shared" si="66"/>
        <v>0.83853862176144489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4"/>
      <c r="AD221" s="54"/>
      <c r="AE221" s="54"/>
      <c r="AF221" s="54"/>
      <c r="AG221" s="54"/>
      <c r="AH221" s="54"/>
      <c r="AI221" s="54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83">
        <f t="shared" si="65"/>
        <v>203</v>
      </c>
      <c r="B222" s="184" t="s">
        <v>61</v>
      </c>
      <c r="C222" s="195" t="s">
        <v>244</v>
      </c>
      <c r="D222" s="67">
        <v>254</v>
      </c>
      <c r="E222" s="205">
        <f t="shared" si="64"/>
        <v>7.4620069273276907E-4</v>
      </c>
      <c r="F222" s="206">
        <f t="shared" si="66"/>
        <v>0.83928482245417768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4"/>
      <c r="AD222" s="54"/>
      <c r="AE222" s="54"/>
      <c r="AF222" s="54"/>
      <c r="AG222" s="54"/>
      <c r="AH222" s="54"/>
      <c r="AI222" s="54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83">
        <f t="shared" si="65"/>
        <v>204</v>
      </c>
      <c r="B223" s="184" t="s">
        <v>64</v>
      </c>
      <c r="C223" s="195" t="s">
        <v>235</v>
      </c>
      <c r="D223" s="67">
        <v>253</v>
      </c>
      <c r="E223" s="205">
        <f t="shared" si="64"/>
        <v>7.4326289472988422E-4</v>
      </c>
      <c r="F223" s="206">
        <f t="shared" si="66"/>
        <v>0.8400280853489076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4"/>
      <c r="AD223" s="54"/>
      <c r="AE223" s="54"/>
      <c r="AF223" s="54"/>
      <c r="AG223" s="54"/>
      <c r="AH223" s="54"/>
      <c r="AI223" s="54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83">
        <f t="shared" si="65"/>
        <v>205</v>
      </c>
      <c r="B224" s="184" t="s">
        <v>56</v>
      </c>
      <c r="C224" s="195" t="s">
        <v>226</v>
      </c>
      <c r="D224" s="67">
        <v>253</v>
      </c>
      <c r="E224" s="205">
        <f t="shared" si="64"/>
        <v>7.4326289472988422E-4</v>
      </c>
      <c r="F224" s="206">
        <f t="shared" si="66"/>
        <v>0.84077134824363753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4"/>
      <c r="AD224" s="54"/>
      <c r="AE224" s="54"/>
      <c r="AF224" s="54"/>
      <c r="AG224" s="54"/>
      <c r="AH224" s="54"/>
      <c r="AI224" s="54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83">
        <f t="shared" si="65"/>
        <v>206</v>
      </c>
      <c r="B225" s="184" t="s">
        <v>52</v>
      </c>
      <c r="C225" s="195" t="s">
        <v>260</v>
      </c>
      <c r="D225" s="67">
        <v>252</v>
      </c>
      <c r="E225" s="205">
        <f t="shared" si="64"/>
        <v>7.4032509672699925E-4</v>
      </c>
      <c r="F225" s="206">
        <f t="shared" si="66"/>
        <v>0.84151167334036447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4"/>
      <c r="AD225" s="54"/>
      <c r="AE225" s="54"/>
      <c r="AF225" s="54"/>
      <c r="AG225" s="54"/>
      <c r="AH225" s="54"/>
      <c r="AI225" s="54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83">
        <f t="shared" si="65"/>
        <v>207</v>
      </c>
      <c r="B226" s="184" t="s">
        <v>72</v>
      </c>
      <c r="C226" s="195" t="s">
        <v>259</v>
      </c>
      <c r="D226" s="67">
        <v>250</v>
      </c>
      <c r="E226" s="205">
        <f t="shared" si="64"/>
        <v>7.3444950072122943E-4</v>
      </c>
      <c r="F226" s="206">
        <f t="shared" si="66"/>
        <v>0.84224612284108569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4"/>
      <c r="AD226" s="54"/>
      <c r="AE226" s="54"/>
      <c r="AF226" s="54"/>
      <c r="AG226" s="54"/>
      <c r="AH226" s="54"/>
      <c r="AI226" s="54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83">
        <f t="shared" si="65"/>
        <v>208</v>
      </c>
      <c r="B227" s="184" t="s">
        <v>52</v>
      </c>
      <c r="C227" s="195" t="s">
        <v>271</v>
      </c>
      <c r="D227" s="67">
        <v>245</v>
      </c>
      <c r="E227" s="205">
        <f t="shared" si="64"/>
        <v>7.1976051070680482E-4</v>
      </c>
      <c r="F227" s="206">
        <f t="shared" si="66"/>
        <v>0.84296588335179246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4"/>
      <c r="AD227" s="54"/>
      <c r="AE227" s="54"/>
      <c r="AF227" s="54"/>
      <c r="AG227" s="54"/>
      <c r="AH227" s="54"/>
      <c r="AI227" s="54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83">
        <f t="shared" si="65"/>
        <v>209</v>
      </c>
      <c r="B228" s="184" t="s">
        <v>52</v>
      </c>
      <c r="C228" s="195" t="s">
        <v>252</v>
      </c>
      <c r="D228" s="67">
        <v>244</v>
      </c>
      <c r="E228" s="205">
        <f t="shared" si="64"/>
        <v>7.1682271270391996E-4</v>
      </c>
      <c r="F228" s="206">
        <f t="shared" si="66"/>
        <v>0.84368270606449636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4"/>
      <c r="AD228" s="54"/>
      <c r="AE228" s="54"/>
      <c r="AF228" s="54"/>
      <c r="AG228" s="54"/>
      <c r="AH228" s="54"/>
      <c r="AI228" s="54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83">
        <f t="shared" si="65"/>
        <v>210</v>
      </c>
      <c r="B229" s="184" t="s">
        <v>79</v>
      </c>
      <c r="C229" s="195" t="s">
        <v>1694</v>
      </c>
      <c r="D229" s="67">
        <v>241</v>
      </c>
      <c r="E229" s="205">
        <f t="shared" si="64"/>
        <v>7.0800931869526517E-4</v>
      </c>
      <c r="F229" s="206">
        <f t="shared" si="66"/>
        <v>0.84439071538319166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4"/>
      <c r="AD229" s="54"/>
      <c r="AE229" s="54"/>
      <c r="AF229" s="54"/>
      <c r="AG229" s="54"/>
      <c r="AH229" s="54"/>
      <c r="AI229" s="54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83">
        <f t="shared" si="65"/>
        <v>211</v>
      </c>
      <c r="B230" s="184" t="s">
        <v>52</v>
      </c>
      <c r="C230" s="195" t="s">
        <v>1575</v>
      </c>
      <c r="D230" s="67">
        <v>239</v>
      </c>
      <c r="E230" s="205">
        <f t="shared" si="64"/>
        <v>7.0213372268949535E-4</v>
      </c>
      <c r="F230" s="206">
        <f t="shared" si="66"/>
        <v>0.84509284910588112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4"/>
      <c r="AD230" s="54"/>
      <c r="AE230" s="54"/>
      <c r="AF230" s="54"/>
      <c r="AG230" s="54"/>
      <c r="AH230" s="54"/>
      <c r="AI230" s="54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83">
        <f t="shared" si="65"/>
        <v>212</v>
      </c>
      <c r="B231" s="184" t="s">
        <v>52</v>
      </c>
      <c r="C231" s="195" t="s">
        <v>1585</v>
      </c>
      <c r="D231" s="67">
        <v>239</v>
      </c>
      <c r="E231" s="205">
        <f t="shared" si="64"/>
        <v>7.0213372268949535E-4</v>
      </c>
      <c r="F231" s="206">
        <f t="shared" si="66"/>
        <v>0.84579498282857057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4"/>
      <c r="AD231" s="54"/>
      <c r="AE231" s="54"/>
      <c r="AF231" s="54"/>
      <c r="AG231" s="54"/>
      <c r="AH231" s="54"/>
      <c r="AI231" s="54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83">
        <f t="shared" si="65"/>
        <v>213</v>
      </c>
      <c r="B232" s="184" t="s">
        <v>58</v>
      </c>
      <c r="C232" s="195" t="s">
        <v>1809</v>
      </c>
      <c r="D232" s="67">
        <v>239</v>
      </c>
      <c r="E232" s="205">
        <f t="shared" si="64"/>
        <v>7.0213372268949535E-4</v>
      </c>
      <c r="F232" s="206">
        <f t="shared" si="66"/>
        <v>0.84649711655126003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4"/>
      <c r="AD232" s="54"/>
      <c r="AE232" s="54"/>
      <c r="AF232" s="54"/>
      <c r="AG232" s="54"/>
      <c r="AH232" s="54"/>
      <c r="AI232" s="54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83">
        <f t="shared" si="65"/>
        <v>214</v>
      </c>
      <c r="B233" s="184" t="s">
        <v>72</v>
      </c>
      <c r="C233" s="195" t="s">
        <v>219</v>
      </c>
      <c r="D233" s="67">
        <v>236</v>
      </c>
      <c r="E233" s="205">
        <f t="shared" si="64"/>
        <v>6.9332032868084056E-4</v>
      </c>
      <c r="F233" s="206">
        <f t="shared" si="66"/>
        <v>0.84719043687994089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4"/>
      <c r="AD233" s="54"/>
      <c r="AE233" s="54"/>
      <c r="AF233" s="54"/>
      <c r="AG233" s="54"/>
      <c r="AH233" s="54"/>
      <c r="AI233" s="54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83">
        <f t="shared" si="65"/>
        <v>215</v>
      </c>
      <c r="B234" s="184" t="s">
        <v>72</v>
      </c>
      <c r="C234" s="195" t="s">
        <v>288</v>
      </c>
      <c r="D234" s="67">
        <v>236</v>
      </c>
      <c r="E234" s="205">
        <f t="shared" si="64"/>
        <v>6.9332032868084056E-4</v>
      </c>
      <c r="F234" s="206">
        <f t="shared" si="66"/>
        <v>0.84788375720862175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4"/>
      <c r="AD234" s="54"/>
      <c r="AE234" s="54"/>
      <c r="AF234" s="54"/>
      <c r="AG234" s="54"/>
      <c r="AH234" s="54"/>
      <c r="AI234" s="54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83">
        <f t="shared" si="65"/>
        <v>216</v>
      </c>
      <c r="B235" s="184" t="s">
        <v>64</v>
      </c>
      <c r="C235" s="195" t="s">
        <v>1753</v>
      </c>
      <c r="D235" s="67">
        <v>236</v>
      </c>
      <c r="E235" s="205">
        <f t="shared" si="64"/>
        <v>6.9332032868084056E-4</v>
      </c>
      <c r="F235" s="206">
        <f t="shared" si="66"/>
        <v>0.8485770775373026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4"/>
      <c r="AD235" s="54"/>
      <c r="AE235" s="54"/>
      <c r="AF235" s="54"/>
      <c r="AG235" s="54"/>
      <c r="AH235" s="54"/>
      <c r="AI235" s="54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83">
        <f t="shared" si="65"/>
        <v>217</v>
      </c>
      <c r="B236" s="184" t="s">
        <v>72</v>
      </c>
      <c r="C236" s="195" t="s">
        <v>1512</v>
      </c>
      <c r="D236" s="67">
        <v>235</v>
      </c>
      <c r="E236" s="205">
        <f t="shared" si="64"/>
        <v>6.903825306779557E-4</v>
      </c>
      <c r="F236" s="206">
        <f t="shared" si="66"/>
        <v>0.8492674600679806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4"/>
      <c r="AD236" s="54"/>
      <c r="AE236" s="54"/>
      <c r="AF236" s="54"/>
      <c r="AG236" s="54"/>
      <c r="AH236" s="54"/>
      <c r="AI236" s="54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83">
        <f t="shared" si="65"/>
        <v>218</v>
      </c>
      <c r="B237" s="184" t="s">
        <v>72</v>
      </c>
      <c r="C237" s="195" t="s">
        <v>1715</v>
      </c>
      <c r="D237" s="67">
        <v>234</v>
      </c>
      <c r="E237" s="205">
        <f t="shared" si="64"/>
        <v>6.8744473267507073E-4</v>
      </c>
      <c r="F237" s="206">
        <f t="shared" si="66"/>
        <v>0.84995490480065572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4"/>
      <c r="AD237" s="54"/>
      <c r="AE237" s="54"/>
      <c r="AF237" s="54"/>
      <c r="AG237" s="54"/>
      <c r="AH237" s="54"/>
      <c r="AI237" s="54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83">
        <f t="shared" si="65"/>
        <v>219</v>
      </c>
      <c r="B238" s="184" t="s">
        <v>917</v>
      </c>
      <c r="C238" s="195" t="s">
        <v>277</v>
      </c>
      <c r="D238" s="67">
        <v>234</v>
      </c>
      <c r="E238" s="205">
        <f t="shared" si="64"/>
        <v>6.8744473267507073E-4</v>
      </c>
      <c r="F238" s="206">
        <f t="shared" si="66"/>
        <v>0.85064234953333084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4"/>
      <c r="AD238" s="54"/>
      <c r="AE238" s="54"/>
      <c r="AF238" s="54"/>
      <c r="AG238" s="54"/>
      <c r="AH238" s="54"/>
      <c r="AI238" s="54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83">
        <f t="shared" si="65"/>
        <v>220</v>
      </c>
      <c r="B239" s="184" t="s">
        <v>72</v>
      </c>
      <c r="C239" s="195" t="s">
        <v>240</v>
      </c>
      <c r="D239" s="67">
        <v>233</v>
      </c>
      <c r="E239" s="205">
        <f t="shared" si="64"/>
        <v>6.8450693467218577E-4</v>
      </c>
      <c r="F239" s="206">
        <f t="shared" si="66"/>
        <v>0.85132685646800299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4"/>
      <c r="AD239" s="54"/>
      <c r="AE239" s="54"/>
      <c r="AF239" s="54"/>
      <c r="AG239" s="54"/>
      <c r="AH239" s="54"/>
      <c r="AI239" s="54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83">
        <f t="shared" si="65"/>
        <v>221</v>
      </c>
      <c r="B240" s="184" t="s">
        <v>72</v>
      </c>
      <c r="C240" s="195" t="s">
        <v>280</v>
      </c>
      <c r="D240" s="67">
        <v>229</v>
      </c>
      <c r="E240" s="205">
        <f t="shared" si="64"/>
        <v>6.7275574266064612E-4</v>
      </c>
      <c r="F240" s="206">
        <f t="shared" si="66"/>
        <v>0.85199961221066367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4"/>
      <c r="AD240" s="54"/>
      <c r="AE240" s="54"/>
      <c r="AF240" s="54"/>
      <c r="AG240" s="54"/>
      <c r="AH240" s="54"/>
      <c r="AI240" s="54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83">
        <f t="shared" si="65"/>
        <v>222</v>
      </c>
      <c r="B241" s="184" t="s">
        <v>52</v>
      </c>
      <c r="C241" s="195" t="s">
        <v>1499</v>
      </c>
      <c r="D241" s="67">
        <v>228</v>
      </c>
      <c r="E241" s="205">
        <f t="shared" si="64"/>
        <v>6.6981794465776126E-4</v>
      </c>
      <c r="F241" s="206">
        <f t="shared" si="66"/>
        <v>0.85266943015532148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4"/>
      <c r="AD241" s="54"/>
      <c r="AE241" s="54"/>
      <c r="AF241" s="54"/>
      <c r="AG241" s="54"/>
      <c r="AH241" s="54"/>
      <c r="AI241" s="54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83">
        <f t="shared" si="65"/>
        <v>223</v>
      </c>
      <c r="B242" s="184" t="s">
        <v>52</v>
      </c>
      <c r="C242" s="195" t="s">
        <v>314</v>
      </c>
      <c r="D242" s="67">
        <v>226</v>
      </c>
      <c r="E242" s="205">
        <f t="shared" si="64"/>
        <v>6.6394234865199144E-4</v>
      </c>
      <c r="F242" s="206">
        <f t="shared" si="66"/>
        <v>0.85333337250397345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4"/>
      <c r="AD242" s="54"/>
      <c r="AE242" s="54"/>
      <c r="AF242" s="54"/>
      <c r="AG242" s="54"/>
      <c r="AH242" s="54"/>
      <c r="AI242" s="54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83">
        <f t="shared" si="65"/>
        <v>224</v>
      </c>
      <c r="B243" s="184" t="s">
        <v>72</v>
      </c>
      <c r="C243" s="195" t="s">
        <v>1609</v>
      </c>
      <c r="D243" s="67">
        <v>225</v>
      </c>
      <c r="E243" s="205">
        <f t="shared" si="64"/>
        <v>6.6100455064910647E-4</v>
      </c>
      <c r="F243" s="206">
        <f t="shared" si="66"/>
        <v>0.85399437705462256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4"/>
      <c r="AD243" s="54"/>
      <c r="AE243" s="54"/>
      <c r="AF243" s="54"/>
      <c r="AG243" s="54"/>
      <c r="AH243" s="54"/>
      <c r="AI243" s="54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83">
        <f t="shared" si="65"/>
        <v>225</v>
      </c>
      <c r="B244" s="184" t="s">
        <v>58</v>
      </c>
      <c r="C244" s="195" t="s">
        <v>1653</v>
      </c>
      <c r="D244" s="67">
        <v>224</v>
      </c>
      <c r="E244" s="205">
        <f t="shared" si="64"/>
        <v>6.5806675264622151E-4</v>
      </c>
      <c r="F244" s="206">
        <f t="shared" si="66"/>
        <v>0.85465244380726879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4"/>
      <c r="AD244" s="54"/>
      <c r="AE244" s="54"/>
      <c r="AF244" s="54"/>
      <c r="AG244" s="54"/>
      <c r="AH244" s="54"/>
      <c r="AI244" s="54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83">
        <f t="shared" si="65"/>
        <v>226</v>
      </c>
      <c r="B245" s="184" t="s">
        <v>72</v>
      </c>
      <c r="C245" s="195" t="s">
        <v>317</v>
      </c>
      <c r="D245" s="67">
        <v>223</v>
      </c>
      <c r="E245" s="205">
        <f t="shared" si="64"/>
        <v>6.5512895464333665E-4</v>
      </c>
      <c r="F245" s="206">
        <f t="shared" si="66"/>
        <v>0.85530757276191216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4"/>
      <c r="AD245" s="54"/>
      <c r="AE245" s="54"/>
      <c r="AF245" s="54"/>
      <c r="AG245" s="54"/>
      <c r="AH245" s="54"/>
      <c r="AI245" s="54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83">
        <f t="shared" si="65"/>
        <v>227</v>
      </c>
      <c r="B246" s="184" t="s">
        <v>917</v>
      </c>
      <c r="C246" s="195" t="s">
        <v>299</v>
      </c>
      <c r="D246" s="67">
        <v>222</v>
      </c>
      <c r="E246" s="205">
        <f t="shared" si="64"/>
        <v>6.5219115664045168E-4</v>
      </c>
      <c r="F246" s="206">
        <f t="shared" si="66"/>
        <v>0.85595976391855266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4"/>
      <c r="AD246" s="54"/>
      <c r="AE246" s="54"/>
      <c r="AF246" s="54"/>
      <c r="AG246" s="54"/>
      <c r="AH246" s="54"/>
      <c r="AI246" s="54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83">
        <f t="shared" si="65"/>
        <v>228</v>
      </c>
      <c r="B247" s="184" t="s">
        <v>72</v>
      </c>
      <c r="C247" s="195" t="s">
        <v>1742</v>
      </c>
      <c r="D247" s="67">
        <v>221</v>
      </c>
      <c r="E247" s="205">
        <f t="shared" si="64"/>
        <v>6.4925335863756683E-4</v>
      </c>
      <c r="F247" s="206">
        <f t="shared" si="66"/>
        <v>0.85660901727719019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4"/>
      <c r="AD247" s="54"/>
      <c r="AE247" s="54"/>
      <c r="AF247" s="54"/>
      <c r="AG247" s="54"/>
      <c r="AH247" s="54"/>
      <c r="AI247" s="54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83">
        <f t="shared" si="65"/>
        <v>229</v>
      </c>
      <c r="B248" s="184" t="s">
        <v>58</v>
      </c>
      <c r="C248" s="195" t="s">
        <v>292</v>
      </c>
      <c r="D248" s="67">
        <v>220</v>
      </c>
      <c r="E248" s="205">
        <f t="shared" si="64"/>
        <v>6.4631556063468186E-4</v>
      </c>
      <c r="F248" s="206">
        <f t="shared" si="66"/>
        <v>0.85725533283782485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4"/>
      <c r="AD248" s="54"/>
      <c r="AE248" s="54"/>
      <c r="AF248" s="54"/>
      <c r="AG248" s="54"/>
      <c r="AH248" s="54"/>
      <c r="AI248" s="54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83">
        <f t="shared" si="65"/>
        <v>230</v>
      </c>
      <c r="B249" s="184" t="s">
        <v>917</v>
      </c>
      <c r="C249" s="195" t="s">
        <v>1789</v>
      </c>
      <c r="D249" s="67">
        <v>218</v>
      </c>
      <c r="E249" s="205">
        <f t="shared" si="64"/>
        <v>6.4043996462891204E-4</v>
      </c>
      <c r="F249" s="206">
        <f t="shared" si="66"/>
        <v>0.85789577280245377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4"/>
      <c r="AD249" s="54"/>
      <c r="AE249" s="54"/>
      <c r="AF249" s="54"/>
      <c r="AG249" s="54"/>
      <c r="AH249" s="54"/>
      <c r="AI249" s="54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83">
        <f t="shared" si="65"/>
        <v>231</v>
      </c>
      <c r="B250" s="184" t="s">
        <v>52</v>
      </c>
      <c r="C250" s="195" t="s">
        <v>1549</v>
      </c>
      <c r="D250" s="67">
        <v>216</v>
      </c>
      <c r="E250" s="205">
        <f t="shared" si="64"/>
        <v>6.3456436862314222E-4</v>
      </c>
      <c r="F250" s="206">
        <f t="shared" si="66"/>
        <v>0.85853033717107696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4"/>
      <c r="AD250" s="54"/>
      <c r="AE250" s="54"/>
      <c r="AF250" s="54"/>
      <c r="AG250" s="54"/>
      <c r="AH250" s="54"/>
      <c r="AI250" s="54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83">
        <f t="shared" si="65"/>
        <v>232</v>
      </c>
      <c r="B251" s="184" t="s">
        <v>52</v>
      </c>
      <c r="C251" s="195" t="s">
        <v>284</v>
      </c>
      <c r="D251" s="67">
        <v>216</v>
      </c>
      <c r="E251" s="205">
        <f t="shared" si="64"/>
        <v>6.3456436862314222E-4</v>
      </c>
      <c r="F251" s="206">
        <f t="shared" si="66"/>
        <v>0.85916490153970015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4"/>
      <c r="AD251" s="54"/>
      <c r="AE251" s="54"/>
      <c r="AF251" s="54"/>
      <c r="AG251" s="54"/>
      <c r="AH251" s="54"/>
      <c r="AI251" s="54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83">
        <f t="shared" si="65"/>
        <v>233</v>
      </c>
      <c r="B252" s="184" t="s">
        <v>917</v>
      </c>
      <c r="C252" s="195" t="s">
        <v>1632</v>
      </c>
      <c r="D252" s="67">
        <v>215</v>
      </c>
      <c r="E252" s="205">
        <f t="shared" si="64"/>
        <v>6.3162657062025725E-4</v>
      </c>
      <c r="F252" s="206">
        <f t="shared" si="66"/>
        <v>0.85979652811032037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4"/>
      <c r="AD252" s="54"/>
      <c r="AE252" s="54"/>
      <c r="AF252" s="54"/>
      <c r="AG252" s="54"/>
      <c r="AH252" s="54"/>
      <c r="AI252" s="54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83">
        <f t="shared" si="65"/>
        <v>234</v>
      </c>
      <c r="B253" s="184" t="s">
        <v>64</v>
      </c>
      <c r="C253" s="195" t="s">
        <v>283</v>
      </c>
      <c r="D253" s="67">
        <v>215</v>
      </c>
      <c r="E253" s="205">
        <f t="shared" si="64"/>
        <v>6.3162657062025725E-4</v>
      </c>
      <c r="F253" s="206">
        <f t="shared" si="66"/>
        <v>0.86042815468094058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4"/>
      <c r="AD253" s="54"/>
      <c r="AE253" s="54"/>
      <c r="AF253" s="54"/>
      <c r="AG253" s="54"/>
      <c r="AH253" s="54"/>
      <c r="AI253" s="54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83">
        <f t="shared" si="65"/>
        <v>235</v>
      </c>
      <c r="B254" s="184" t="s">
        <v>52</v>
      </c>
      <c r="C254" s="195" t="s">
        <v>293</v>
      </c>
      <c r="D254" s="67">
        <v>214</v>
      </c>
      <c r="E254" s="205">
        <f t="shared" si="64"/>
        <v>6.2868877261737239E-4</v>
      </c>
      <c r="F254" s="206">
        <f t="shared" si="66"/>
        <v>0.86105684345355793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4"/>
      <c r="AD254" s="54"/>
      <c r="AE254" s="54"/>
      <c r="AF254" s="54"/>
      <c r="AG254" s="54"/>
      <c r="AH254" s="54"/>
      <c r="AI254" s="54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83">
        <f t="shared" si="65"/>
        <v>236</v>
      </c>
      <c r="B255" s="184" t="s">
        <v>56</v>
      </c>
      <c r="C255" s="195" t="s">
        <v>296</v>
      </c>
      <c r="D255" s="67">
        <v>213</v>
      </c>
      <c r="E255" s="205">
        <f t="shared" si="64"/>
        <v>6.2575097461448743E-4</v>
      </c>
      <c r="F255" s="206">
        <f t="shared" si="66"/>
        <v>0.86168259442817241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4"/>
      <c r="AD255" s="54"/>
      <c r="AE255" s="54"/>
      <c r="AF255" s="54"/>
      <c r="AG255" s="54"/>
      <c r="AH255" s="54"/>
      <c r="AI255" s="54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83">
        <f t="shared" si="65"/>
        <v>237</v>
      </c>
      <c r="B256" s="184" t="s">
        <v>58</v>
      </c>
      <c r="C256" s="195" t="s">
        <v>305</v>
      </c>
      <c r="D256" s="67">
        <v>213</v>
      </c>
      <c r="E256" s="205">
        <f t="shared" si="64"/>
        <v>6.2575097461448743E-4</v>
      </c>
      <c r="F256" s="206">
        <f t="shared" si="66"/>
        <v>0.86230834540278689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4"/>
      <c r="AD256" s="54"/>
      <c r="AE256" s="54"/>
      <c r="AF256" s="54"/>
      <c r="AG256" s="54"/>
      <c r="AH256" s="54"/>
      <c r="AI256" s="54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83">
        <f t="shared" si="65"/>
        <v>238</v>
      </c>
      <c r="B257" s="184" t="s">
        <v>72</v>
      </c>
      <c r="C257" s="195" t="s">
        <v>1514</v>
      </c>
      <c r="D257" s="67">
        <v>211</v>
      </c>
      <c r="E257" s="205">
        <f t="shared" si="64"/>
        <v>6.198753786087176E-4</v>
      </c>
      <c r="F257" s="206">
        <f t="shared" si="66"/>
        <v>0.86292822078139564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4"/>
      <c r="AD257" s="54"/>
      <c r="AE257" s="54"/>
      <c r="AF257" s="54"/>
      <c r="AG257" s="54"/>
      <c r="AH257" s="54"/>
      <c r="AI257" s="54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83">
        <f t="shared" si="65"/>
        <v>239</v>
      </c>
      <c r="B258" s="184" t="s">
        <v>52</v>
      </c>
      <c r="C258" s="195" t="s">
        <v>321</v>
      </c>
      <c r="D258" s="67">
        <v>211</v>
      </c>
      <c r="E258" s="205">
        <f t="shared" si="64"/>
        <v>6.198753786087176E-4</v>
      </c>
      <c r="F258" s="206">
        <f t="shared" si="66"/>
        <v>0.86354809616000439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4"/>
      <c r="AD258" s="54"/>
      <c r="AE258" s="54"/>
      <c r="AF258" s="54"/>
      <c r="AG258" s="54"/>
      <c r="AH258" s="54"/>
      <c r="AI258" s="54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83">
        <f t="shared" si="65"/>
        <v>240</v>
      </c>
      <c r="B259" s="184" t="s">
        <v>58</v>
      </c>
      <c r="C259" s="195" t="s">
        <v>1579</v>
      </c>
      <c r="D259" s="67">
        <v>211</v>
      </c>
      <c r="E259" s="205">
        <f t="shared" si="64"/>
        <v>6.198753786087176E-4</v>
      </c>
      <c r="F259" s="206">
        <f t="shared" si="66"/>
        <v>0.86416797153861313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4"/>
      <c r="AD259" s="54"/>
      <c r="AE259" s="54"/>
      <c r="AF259" s="54"/>
      <c r="AG259" s="54"/>
      <c r="AH259" s="54"/>
      <c r="AI259" s="54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83">
        <f t="shared" si="65"/>
        <v>241</v>
      </c>
      <c r="B260" s="184" t="s">
        <v>64</v>
      </c>
      <c r="C260" s="195" t="s">
        <v>367</v>
      </c>
      <c r="D260" s="67">
        <v>209</v>
      </c>
      <c r="E260" s="205">
        <f t="shared" si="64"/>
        <v>6.1399978260294778E-4</v>
      </c>
      <c r="F260" s="206">
        <f t="shared" si="66"/>
        <v>0.86478197132121604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4"/>
      <c r="AD260" s="54"/>
      <c r="AE260" s="54"/>
      <c r="AF260" s="54"/>
      <c r="AG260" s="54"/>
      <c r="AH260" s="54"/>
      <c r="AI260" s="54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83">
        <f t="shared" si="65"/>
        <v>242</v>
      </c>
      <c r="B261" s="184" t="s">
        <v>64</v>
      </c>
      <c r="C261" s="195" t="s">
        <v>298</v>
      </c>
      <c r="D261" s="67">
        <v>207</v>
      </c>
      <c r="E261" s="205">
        <f t="shared" si="64"/>
        <v>6.0812418659717796E-4</v>
      </c>
      <c r="F261" s="206">
        <f t="shared" si="66"/>
        <v>0.86539009550781321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4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83">
        <f t="shared" si="65"/>
        <v>243</v>
      </c>
      <c r="B262" s="184" t="s">
        <v>56</v>
      </c>
      <c r="C262" s="195" t="s">
        <v>361</v>
      </c>
      <c r="D262" s="67">
        <v>206</v>
      </c>
      <c r="E262" s="205">
        <f t="shared" si="64"/>
        <v>6.0518638859429299E-4</v>
      </c>
      <c r="F262" s="206">
        <f t="shared" si="66"/>
        <v>0.86599528189640751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4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83">
        <f t="shared" si="65"/>
        <v>244</v>
      </c>
      <c r="B263" s="184" t="s">
        <v>61</v>
      </c>
      <c r="C263" s="195" t="s">
        <v>1540</v>
      </c>
      <c r="D263" s="67">
        <v>205</v>
      </c>
      <c r="E263" s="205">
        <f t="shared" si="64"/>
        <v>6.0224859059140813E-4</v>
      </c>
      <c r="F263" s="206">
        <f t="shared" si="66"/>
        <v>0.86659753048699895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4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83">
        <f t="shared" si="65"/>
        <v>245</v>
      </c>
      <c r="B264" s="184" t="s">
        <v>56</v>
      </c>
      <c r="C264" s="195" t="s">
        <v>1524</v>
      </c>
      <c r="D264" s="67">
        <v>204</v>
      </c>
      <c r="E264" s="205">
        <f t="shared" si="64"/>
        <v>5.9931079258852317E-4</v>
      </c>
      <c r="F264" s="206">
        <f t="shared" si="66"/>
        <v>0.86719684127958752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4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83">
        <f t="shared" si="65"/>
        <v>246</v>
      </c>
      <c r="B265" s="184" t="s">
        <v>52</v>
      </c>
      <c r="C265" s="195" t="s">
        <v>290</v>
      </c>
      <c r="D265" s="67">
        <v>203</v>
      </c>
      <c r="E265" s="205">
        <f t="shared" si="64"/>
        <v>5.9637299458563831E-4</v>
      </c>
      <c r="F265" s="206">
        <f t="shared" si="66"/>
        <v>0.86779321427417311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4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83">
        <f t="shared" si="65"/>
        <v>247</v>
      </c>
      <c r="B266" s="184" t="s">
        <v>64</v>
      </c>
      <c r="C266" s="195" t="s">
        <v>1727</v>
      </c>
      <c r="D266" s="67">
        <v>198</v>
      </c>
      <c r="E266" s="205">
        <f t="shared" si="64"/>
        <v>5.816840045712137E-4</v>
      </c>
      <c r="F266" s="206">
        <f t="shared" si="66"/>
        <v>0.86837489827874437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4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83">
        <f t="shared" si="65"/>
        <v>248</v>
      </c>
      <c r="B267" s="184" t="s">
        <v>917</v>
      </c>
      <c r="C267" s="195" t="s">
        <v>1637</v>
      </c>
      <c r="D267" s="67">
        <v>196</v>
      </c>
      <c r="E267" s="205">
        <f t="shared" si="64"/>
        <v>5.7580840856544387E-4</v>
      </c>
      <c r="F267" s="206">
        <f t="shared" si="66"/>
        <v>0.86895070668730978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4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83">
        <f t="shared" si="65"/>
        <v>249</v>
      </c>
      <c r="B268" s="184" t="s">
        <v>61</v>
      </c>
      <c r="C268" s="195" t="s">
        <v>323</v>
      </c>
      <c r="D268" s="67">
        <v>196</v>
      </c>
      <c r="E268" s="205">
        <f t="shared" si="64"/>
        <v>5.7580840856544387E-4</v>
      </c>
      <c r="F268" s="206">
        <f t="shared" si="66"/>
        <v>0.8695265150958752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4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83">
        <f t="shared" si="65"/>
        <v>250</v>
      </c>
      <c r="B269" s="184" t="s">
        <v>72</v>
      </c>
      <c r="C269" s="195" t="s">
        <v>306</v>
      </c>
      <c r="D269" s="67">
        <v>194</v>
      </c>
      <c r="E269" s="205">
        <f t="shared" si="64"/>
        <v>5.6993281255967405E-4</v>
      </c>
      <c r="F269" s="206">
        <f t="shared" si="66"/>
        <v>0.87009644790843488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4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83">
        <f t="shared" si="65"/>
        <v>251</v>
      </c>
      <c r="B270" s="184" t="s">
        <v>917</v>
      </c>
      <c r="C270" s="195" t="s">
        <v>285</v>
      </c>
      <c r="D270" s="67">
        <v>193</v>
      </c>
      <c r="E270" s="205">
        <f t="shared" si="64"/>
        <v>5.6699501455678908E-4</v>
      </c>
      <c r="F270" s="206">
        <f t="shared" si="66"/>
        <v>0.87066344292299169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4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83">
        <f t="shared" si="65"/>
        <v>252</v>
      </c>
      <c r="B271" s="184" t="s">
        <v>72</v>
      </c>
      <c r="C271" s="195" t="s">
        <v>1689</v>
      </c>
      <c r="D271" s="67">
        <v>193</v>
      </c>
      <c r="E271" s="205">
        <f t="shared" si="64"/>
        <v>5.6699501455678908E-4</v>
      </c>
      <c r="F271" s="206">
        <f t="shared" si="66"/>
        <v>0.87123043793754851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4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83">
        <f t="shared" si="65"/>
        <v>253</v>
      </c>
      <c r="B272" s="184" t="s">
        <v>72</v>
      </c>
      <c r="C272" s="195" t="s">
        <v>294</v>
      </c>
      <c r="D272" s="67">
        <v>191</v>
      </c>
      <c r="E272" s="205">
        <f t="shared" si="64"/>
        <v>5.6111941855101926E-4</v>
      </c>
      <c r="F272" s="206">
        <f t="shared" si="66"/>
        <v>0.87179155735609948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4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83">
        <f t="shared" si="65"/>
        <v>254</v>
      </c>
      <c r="B273" s="184" t="s">
        <v>58</v>
      </c>
      <c r="C273" s="195" t="s">
        <v>1794</v>
      </c>
      <c r="D273" s="67">
        <v>191</v>
      </c>
      <c r="E273" s="205">
        <f t="shared" si="64"/>
        <v>5.6111941855101926E-4</v>
      </c>
      <c r="F273" s="206">
        <f t="shared" si="66"/>
        <v>0.87235267677465045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4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83">
        <f t="shared" si="65"/>
        <v>255</v>
      </c>
      <c r="B274" s="184" t="s">
        <v>72</v>
      </c>
      <c r="C274" s="195" t="s">
        <v>1490</v>
      </c>
      <c r="D274" s="67">
        <v>190</v>
      </c>
      <c r="E274" s="205">
        <f t="shared" si="64"/>
        <v>5.581816205481344E-4</v>
      </c>
      <c r="F274" s="206">
        <f t="shared" si="66"/>
        <v>0.87291085839519855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4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83">
        <f t="shared" si="65"/>
        <v>256</v>
      </c>
      <c r="B275" s="184" t="s">
        <v>56</v>
      </c>
      <c r="C275" s="195" t="s">
        <v>308</v>
      </c>
      <c r="D275" s="67">
        <v>190</v>
      </c>
      <c r="E275" s="205">
        <f t="shared" si="64"/>
        <v>5.581816205481344E-4</v>
      </c>
      <c r="F275" s="206">
        <f t="shared" si="66"/>
        <v>0.87346904001574666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4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83">
        <f t="shared" si="65"/>
        <v>257</v>
      </c>
      <c r="B276" s="184" t="s">
        <v>56</v>
      </c>
      <c r="C276" s="195" t="s">
        <v>334</v>
      </c>
      <c r="D276" s="67">
        <v>190</v>
      </c>
      <c r="E276" s="205">
        <f t="shared" ref="E276:E339" si="67">D276/$D$873</f>
        <v>5.581816205481344E-4</v>
      </c>
      <c r="F276" s="206">
        <f t="shared" si="66"/>
        <v>0.87402722163629476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4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83">
        <f t="shared" si="65"/>
        <v>258</v>
      </c>
      <c r="B277" s="184" t="s">
        <v>58</v>
      </c>
      <c r="C277" s="195" t="s">
        <v>359</v>
      </c>
      <c r="D277" s="67">
        <v>189</v>
      </c>
      <c r="E277" s="205">
        <f t="shared" si="67"/>
        <v>5.5524382254524944E-4</v>
      </c>
      <c r="F277" s="206">
        <f t="shared" si="66"/>
        <v>0.87458246545884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4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83">
        <f t="shared" ref="A278:A341" si="68">A277+1</f>
        <v>259</v>
      </c>
      <c r="B278" s="184" t="s">
        <v>58</v>
      </c>
      <c r="C278" s="195" t="s">
        <v>339</v>
      </c>
      <c r="D278" s="67">
        <v>188</v>
      </c>
      <c r="E278" s="205">
        <f t="shared" si="67"/>
        <v>5.5230602454236447E-4</v>
      </c>
      <c r="F278" s="206">
        <f t="shared" ref="F278:F341" si="69">F277+E278</f>
        <v>0.87513477148338237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4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83">
        <f t="shared" si="68"/>
        <v>260</v>
      </c>
      <c r="B279" s="184" t="s">
        <v>52</v>
      </c>
      <c r="C279" s="195" t="s">
        <v>307</v>
      </c>
      <c r="D279" s="67">
        <v>187</v>
      </c>
      <c r="E279" s="205">
        <f t="shared" si="67"/>
        <v>5.4936822653947961E-4</v>
      </c>
      <c r="F279" s="206">
        <f t="shared" si="69"/>
        <v>0.87568413970992187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4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83">
        <f t="shared" si="68"/>
        <v>261</v>
      </c>
      <c r="B280" s="184" t="s">
        <v>72</v>
      </c>
      <c r="C280" s="195" t="s">
        <v>281</v>
      </c>
      <c r="D280" s="67">
        <v>186</v>
      </c>
      <c r="E280" s="205">
        <f t="shared" si="67"/>
        <v>5.4643042853659465E-4</v>
      </c>
      <c r="F280" s="206">
        <f t="shared" si="69"/>
        <v>0.87623057013845851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4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83">
        <f t="shared" si="68"/>
        <v>262</v>
      </c>
      <c r="B281" s="184" t="s">
        <v>52</v>
      </c>
      <c r="C281" s="195" t="s">
        <v>333</v>
      </c>
      <c r="D281" s="67">
        <v>186</v>
      </c>
      <c r="E281" s="205">
        <f t="shared" si="67"/>
        <v>5.4643042853659465E-4</v>
      </c>
      <c r="F281" s="206">
        <f t="shared" si="69"/>
        <v>0.87677700056699515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4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83">
        <f t="shared" si="68"/>
        <v>263</v>
      </c>
      <c r="B282" s="184" t="s">
        <v>72</v>
      </c>
      <c r="C282" s="195" t="s">
        <v>327</v>
      </c>
      <c r="D282" s="67">
        <v>185</v>
      </c>
      <c r="E282" s="205">
        <f t="shared" si="67"/>
        <v>5.4349263053370979E-4</v>
      </c>
      <c r="F282" s="206">
        <f t="shared" si="69"/>
        <v>0.87732049319752881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4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83">
        <f t="shared" si="68"/>
        <v>264</v>
      </c>
      <c r="B283" s="184" t="s">
        <v>72</v>
      </c>
      <c r="C283" s="195" t="s">
        <v>1621</v>
      </c>
      <c r="D283" s="67">
        <v>185</v>
      </c>
      <c r="E283" s="205">
        <f t="shared" si="67"/>
        <v>5.4349263053370979E-4</v>
      </c>
      <c r="F283" s="206">
        <f t="shared" si="69"/>
        <v>0.87786398582806247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4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83">
        <f t="shared" si="68"/>
        <v>265</v>
      </c>
      <c r="B284" s="184" t="s">
        <v>58</v>
      </c>
      <c r="C284" s="195" t="s">
        <v>1688</v>
      </c>
      <c r="D284" s="67">
        <v>185</v>
      </c>
      <c r="E284" s="205">
        <f t="shared" si="67"/>
        <v>5.4349263053370979E-4</v>
      </c>
      <c r="F284" s="206">
        <f t="shared" si="69"/>
        <v>0.87840747845859612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4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83">
        <f t="shared" si="68"/>
        <v>266</v>
      </c>
      <c r="B285" s="184" t="s">
        <v>72</v>
      </c>
      <c r="C285" s="195" t="s">
        <v>1645</v>
      </c>
      <c r="D285" s="67">
        <v>184</v>
      </c>
      <c r="E285" s="205">
        <f t="shared" si="67"/>
        <v>5.4055483253082483E-4</v>
      </c>
      <c r="F285" s="206">
        <f t="shared" si="69"/>
        <v>0.87894803329112692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4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83">
        <f t="shared" si="68"/>
        <v>267</v>
      </c>
      <c r="B286" s="184" t="s">
        <v>52</v>
      </c>
      <c r="C286" s="195" t="s">
        <v>347</v>
      </c>
      <c r="D286" s="67">
        <v>182</v>
      </c>
      <c r="E286" s="205">
        <f t="shared" si="67"/>
        <v>5.34679236525055E-4</v>
      </c>
      <c r="F286" s="206">
        <f t="shared" si="69"/>
        <v>0.87948271252765198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4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83">
        <f t="shared" si="68"/>
        <v>268</v>
      </c>
      <c r="B287" s="184" t="s">
        <v>58</v>
      </c>
      <c r="C287" s="195" t="s">
        <v>304</v>
      </c>
      <c r="D287" s="67">
        <v>181</v>
      </c>
      <c r="E287" s="205">
        <f t="shared" si="67"/>
        <v>5.3174143852217015E-4</v>
      </c>
      <c r="F287" s="206">
        <f t="shared" si="69"/>
        <v>0.88001445396617417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4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83">
        <f t="shared" si="68"/>
        <v>269</v>
      </c>
      <c r="B288" s="184" t="s">
        <v>56</v>
      </c>
      <c r="C288" s="195" t="s">
        <v>276</v>
      </c>
      <c r="D288" s="67">
        <v>181</v>
      </c>
      <c r="E288" s="205">
        <f t="shared" si="67"/>
        <v>5.3174143852217015E-4</v>
      </c>
      <c r="F288" s="206">
        <f t="shared" si="69"/>
        <v>0.88054619540469636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4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83">
        <f t="shared" si="68"/>
        <v>270</v>
      </c>
      <c r="B289" s="184" t="s">
        <v>61</v>
      </c>
      <c r="C289" s="195" t="s">
        <v>1625</v>
      </c>
      <c r="D289" s="67">
        <v>180</v>
      </c>
      <c r="E289" s="205">
        <f t="shared" si="67"/>
        <v>5.2880364051928518E-4</v>
      </c>
      <c r="F289" s="206">
        <f t="shared" si="69"/>
        <v>0.88107499904521569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4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83">
        <f t="shared" si="68"/>
        <v>271</v>
      </c>
      <c r="B290" s="184" t="s">
        <v>72</v>
      </c>
      <c r="C290" s="195" t="s">
        <v>326</v>
      </c>
      <c r="D290" s="67">
        <v>179</v>
      </c>
      <c r="E290" s="205">
        <f t="shared" si="67"/>
        <v>5.2586584251640021E-4</v>
      </c>
      <c r="F290" s="206">
        <f t="shared" si="69"/>
        <v>0.88160086488773204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64"/>
      <c r="W290" s="264"/>
      <c r="X290" s="264"/>
      <c r="Y290" s="25"/>
      <c r="Z290" s="47"/>
      <c r="AA290" s="41"/>
      <c r="AB290" s="23"/>
      <c r="AC290" s="23"/>
      <c r="AD290" s="23"/>
      <c r="AE290" s="23"/>
      <c r="AF290" s="23"/>
      <c r="AG290" s="23"/>
      <c r="AH290" s="23"/>
      <c r="AI290" s="55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83">
        <f t="shared" si="68"/>
        <v>272</v>
      </c>
      <c r="B291" s="184" t="s">
        <v>72</v>
      </c>
      <c r="C291" s="195" t="s">
        <v>1552</v>
      </c>
      <c r="D291" s="67">
        <v>178</v>
      </c>
      <c r="E291" s="205">
        <f t="shared" si="67"/>
        <v>5.2292804451351536E-4</v>
      </c>
      <c r="F291" s="206">
        <f t="shared" si="69"/>
        <v>0.88212379293224552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83">
        <f t="shared" si="68"/>
        <v>273</v>
      </c>
      <c r="B292" s="184" t="s">
        <v>72</v>
      </c>
      <c r="C292" s="195" t="s">
        <v>1597</v>
      </c>
      <c r="D292" s="67">
        <v>178</v>
      </c>
      <c r="E292" s="205">
        <f t="shared" si="67"/>
        <v>5.2292804451351536E-4</v>
      </c>
      <c r="F292" s="206">
        <f t="shared" si="69"/>
        <v>0.882646720976759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83">
        <f t="shared" si="68"/>
        <v>274</v>
      </c>
      <c r="B293" s="184" t="s">
        <v>52</v>
      </c>
      <c r="C293" s="195" t="s">
        <v>338</v>
      </c>
      <c r="D293" s="67">
        <v>177</v>
      </c>
      <c r="E293" s="205">
        <f t="shared" si="67"/>
        <v>5.1999024651063039E-4</v>
      </c>
      <c r="F293" s="206">
        <f t="shared" si="69"/>
        <v>0.88316671122326962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83">
        <f t="shared" si="68"/>
        <v>275</v>
      </c>
      <c r="B294" s="184" t="s">
        <v>72</v>
      </c>
      <c r="C294" s="195" t="s">
        <v>432</v>
      </c>
      <c r="D294" s="67">
        <v>176</v>
      </c>
      <c r="E294" s="205">
        <f t="shared" si="67"/>
        <v>5.1705244850774553E-4</v>
      </c>
      <c r="F294" s="206">
        <f t="shared" si="69"/>
        <v>0.88368376367177737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83">
        <f t="shared" si="68"/>
        <v>276</v>
      </c>
      <c r="B295" s="184" t="s">
        <v>58</v>
      </c>
      <c r="C295" s="195" t="s">
        <v>322</v>
      </c>
      <c r="D295" s="67">
        <v>175</v>
      </c>
      <c r="E295" s="205">
        <f t="shared" si="67"/>
        <v>5.1411465050486057E-4</v>
      </c>
      <c r="F295" s="206">
        <f t="shared" si="69"/>
        <v>0.88419787832228225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83">
        <f t="shared" si="68"/>
        <v>277</v>
      </c>
      <c r="B296" s="184" t="s">
        <v>58</v>
      </c>
      <c r="C296" s="195" t="s">
        <v>1651</v>
      </c>
      <c r="D296" s="67">
        <v>175</v>
      </c>
      <c r="E296" s="205">
        <f t="shared" si="67"/>
        <v>5.1411465050486057E-4</v>
      </c>
      <c r="F296" s="206">
        <f t="shared" si="69"/>
        <v>0.88471199297278713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83">
        <f t="shared" si="68"/>
        <v>278</v>
      </c>
      <c r="B297" s="184" t="s">
        <v>917</v>
      </c>
      <c r="C297" s="195" t="s">
        <v>1679</v>
      </c>
      <c r="D297" s="67">
        <v>175</v>
      </c>
      <c r="E297" s="205">
        <f t="shared" si="67"/>
        <v>5.1411465050486057E-4</v>
      </c>
      <c r="F297" s="206">
        <f t="shared" si="69"/>
        <v>0.88522610762329201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83">
        <f t="shared" si="68"/>
        <v>279</v>
      </c>
      <c r="B298" s="184" t="s">
        <v>58</v>
      </c>
      <c r="C298" s="195" t="s">
        <v>369</v>
      </c>
      <c r="D298" s="67">
        <v>174</v>
      </c>
      <c r="E298" s="205">
        <f t="shared" si="67"/>
        <v>5.1117685250197571E-4</v>
      </c>
      <c r="F298" s="206">
        <f t="shared" si="69"/>
        <v>0.88573728447579403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83">
        <f t="shared" si="68"/>
        <v>280</v>
      </c>
      <c r="B299" s="184" t="s">
        <v>64</v>
      </c>
      <c r="C299" s="195" t="s">
        <v>1701</v>
      </c>
      <c r="D299" s="67">
        <v>174</v>
      </c>
      <c r="E299" s="205">
        <f t="shared" si="67"/>
        <v>5.1117685250197571E-4</v>
      </c>
      <c r="F299" s="206">
        <f t="shared" si="69"/>
        <v>0.88624846132829604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83">
        <f t="shared" si="68"/>
        <v>281</v>
      </c>
      <c r="B300" s="184" t="s">
        <v>72</v>
      </c>
      <c r="C300" s="195" t="s">
        <v>366</v>
      </c>
      <c r="D300" s="67">
        <v>172</v>
      </c>
      <c r="E300" s="205">
        <f t="shared" si="67"/>
        <v>5.0530125649620589E-4</v>
      </c>
      <c r="F300" s="206">
        <f t="shared" si="69"/>
        <v>0.88675376258479222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83">
        <f t="shared" si="68"/>
        <v>282</v>
      </c>
      <c r="B301" s="184" t="s">
        <v>64</v>
      </c>
      <c r="C301" s="195" t="s">
        <v>408</v>
      </c>
      <c r="D301" s="67">
        <v>172</v>
      </c>
      <c r="E301" s="205">
        <f t="shared" si="67"/>
        <v>5.0530125649620589E-4</v>
      </c>
      <c r="F301" s="206">
        <f t="shared" si="69"/>
        <v>0.88725906384128839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83">
        <f t="shared" si="68"/>
        <v>283</v>
      </c>
      <c r="B302" s="184" t="s">
        <v>917</v>
      </c>
      <c r="C302" s="195" t="s">
        <v>312</v>
      </c>
      <c r="D302" s="67">
        <v>170</v>
      </c>
      <c r="E302" s="205">
        <f t="shared" si="67"/>
        <v>4.9942566049043595E-4</v>
      </c>
      <c r="F302" s="206">
        <f t="shared" si="69"/>
        <v>0.88775848950177882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83">
        <f t="shared" si="68"/>
        <v>284</v>
      </c>
      <c r="B303" s="184" t="s">
        <v>52</v>
      </c>
      <c r="C303" s="195" t="s">
        <v>452</v>
      </c>
      <c r="D303" s="67">
        <v>170</v>
      </c>
      <c r="E303" s="205">
        <f t="shared" si="67"/>
        <v>4.9942566049043595E-4</v>
      </c>
      <c r="F303" s="206">
        <f t="shared" si="69"/>
        <v>0.88825791516226926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83">
        <f t="shared" si="68"/>
        <v>285</v>
      </c>
      <c r="B304" s="184" t="s">
        <v>72</v>
      </c>
      <c r="C304" s="195" t="s">
        <v>1643</v>
      </c>
      <c r="D304" s="67">
        <v>168</v>
      </c>
      <c r="E304" s="205">
        <f t="shared" si="67"/>
        <v>4.9355006448466613E-4</v>
      </c>
      <c r="F304" s="206">
        <f t="shared" si="69"/>
        <v>0.88875146522675397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83">
        <f t="shared" si="68"/>
        <v>286</v>
      </c>
      <c r="B305" s="184" t="s">
        <v>72</v>
      </c>
      <c r="C305" s="195" t="s">
        <v>362</v>
      </c>
      <c r="D305" s="67">
        <v>168</v>
      </c>
      <c r="E305" s="205">
        <f t="shared" si="67"/>
        <v>4.9355006448466613E-4</v>
      </c>
      <c r="F305" s="206">
        <f t="shared" si="69"/>
        <v>0.88924501529123867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83">
        <f t="shared" si="68"/>
        <v>287</v>
      </c>
      <c r="B306" s="184" t="s">
        <v>917</v>
      </c>
      <c r="C306" s="195" t="s">
        <v>1501</v>
      </c>
      <c r="D306" s="67">
        <v>167</v>
      </c>
      <c r="E306" s="205">
        <f t="shared" si="67"/>
        <v>4.9061226648178127E-4</v>
      </c>
      <c r="F306" s="206">
        <f t="shared" si="69"/>
        <v>0.8897356275577204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83">
        <f t="shared" si="68"/>
        <v>288</v>
      </c>
      <c r="B307" s="184" t="s">
        <v>58</v>
      </c>
      <c r="C307" s="195" t="s">
        <v>407</v>
      </c>
      <c r="D307" s="67">
        <v>167</v>
      </c>
      <c r="E307" s="205">
        <f t="shared" si="67"/>
        <v>4.9061226648178127E-4</v>
      </c>
      <c r="F307" s="206">
        <f t="shared" si="69"/>
        <v>0.89022623982420213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83">
        <f t="shared" si="68"/>
        <v>289</v>
      </c>
      <c r="B308" s="184" t="s">
        <v>64</v>
      </c>
      <c r="C308" s="195" t="s">
        <v>1489</v>
      </c>
      <c r="D308" s="67">
        <v>166</v>
      </c>
      <c r="E308" s="205">
        <f t="shared" si="67"/>
        <v>4.8767446847889631E-4</v>
      </c>
      <c r="F308" s="206">
        <f t="shared" si="69"/>
        <v>0.89071391429268099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83">
        <f t="shared" si="68"/>
        <v>290</v>
      </c>
      <c r="B309" s="184" t="s">
        <v>917</v>
      </c>
      <c r="C309" s="195" t="s">
        <v>1669</v>
      </c>
      <c r="D309" s="67">
        <v>164</v>
      </c>
      <c r="E309" s="205">
        <f t="shared" si="67"/>
        <v>4.8179887247312648E-4</v>
      </c>
      <c r="F309" s="206">
        <f t="shared" si="69"/>
        <v>0.89119571316515411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83">
        <f t="shared" si="68"/>
        <v>291</v>
      </c>
      <c r="B310" s="184" t="s">
        <v>72</v>
      </c>
      <c r="C310" s="195" t="s">
        <v>348</v>
      </c>
      <c r="D310" s="67">
        <v>163</v>
      </c>
      <c r="E310" s="205">
        <f t="shared" si="67"/>
        <v>4.7886107447024157E-4</v>
      </c>
      <c r="F310" s="206">
        <f t="shared" si="69"/>
        <v>0.89167457423962437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83">
        <f t="shared" si="68"/>
        <v>292</v>
      </c>
      <c r="B311" s="184" t="s">
        <v>61</v>
      </c>
      <c r="C311" s="195" t="s">
        <v>1587</v>
      </c>
      <c r="D311" s="67">
        <v>161</v>
      </c>
      <c r="E311" s="205">
        <f t="shared" si="67"/>
        <v>4.7298547846447175E-4</v>
      </c>
      <c r="F311" s="206">
        <f t="shared" si="69"/>
        <v>0.8921475597180889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83">
        <f t="shared" si="68"/>
        <v>293</v>
      </c>
      <c r="B312" s="184" t="s">
        <v>72</v>
      </c>
      <c r="C312" s="195" t="s">
        <v>340</v>
      </c>
      <c r="D312" s="67">
        <v>161</v>
      </c>
      <c r="E312" s="205">
        <f t="shared" si="67"/>
        <v>4.7298547846447175E-4</v>
      </c>
      <c r="F312" s="206">
        <f t="shared" si="69"/>
        <v>0.89262054519655343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83">
        <f t="shared" si="68"/>
        <v>294</v>
      </c>
      <c r="B313" s="184" t="s">
        <v>917</v>
      </c>
      <c r="C313" s="195" t="s">
        <v>365</v>
      </c>
      <c r="D313" s="67">
        <v>160</v>
      </c>
      <c r="E313" s="205">
        <f t="shared" si="67"/>
        <v>4.7004768046158684E-4</v>
      </c>
      <c r="F313" s="206">
        <f t="shared" si="69"/>
        <v>0.89309059287701498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83">
        <f t="shared" si="68"/>
        <v>295</v>
      </c>
      <c r="B314" s="184" t="s">
        <v>52</v>
      </c>
      <c r="C314" s="195" t="s">
        <v>1737</v>
      </c>
      <c r="D314" s="67">
        <v>159</v>
      </c>
      <c r="E314" s="205">
        <f t="shared" si="67"/>
        <v>4.6710988245870193E-4</v>
      </c>
      <c r="F314" s="206">
        <f t="shared" si="69"/>
        <v>0.89355770275947366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83">
        <f t="shared" si="68"/>
        <v>296</v>
      </c>
      <c r="B315" s="184" t="s">
        <v>61</v>
      </c>
      <c r="C315" s="195" t="s">
        <v>1555</v>
      </c>
      <c r="D315" s="67">
        <v>158</v>
      </c>
      <c r="E315" s="205">
        <f t="shared" si="67"/>
        <v>4.6417208445581696E-4</v>
      </c>
      <c r="F315" s="206">
        <f t="shared" si="69"/>
        <v>0.89402187484392948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83">
        <f t="shared" si="68"/>
        <v>297</v>
      </c>
      <c r="B316" s="184" t="s">
        <v>72</v>
      </c>
      <c r="C316" s="195" t="s">
        <v>1693</v>
      </c>
      <c r="D316" s="67">
        <v>158</v>
      </c>
      <c r="E316" s="205">
        <f t="shared" si="67"/>
        <v>4.6417208445581696E-4</v>
      </c>
      <c r="F316" s="206">
        <f t="shared" si="69"/>
        <v>0.89448604692838529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83">
        <f t="shared" si="68"/>
        <v>298</v>
      </c>
      <c r="B317" s="184" t="s">
        <v>56</v>
      </c>
      <c r="C317" s="195" t="s">
        <v>1697</v>
      </c>
      <c r="D317" s="67">
        <v>158</v>
      </c>
      <c r="E317" s="205">
        <f t="shared" si="67"/>
        <v>4.6417208445581696E-4</v>
      </c>
      <c r="F317" s="206">
        <f t="shared" si="69"/>
        <v>0.89495021901284111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83">
        <f t="shared" si="68"/>
        <v>299</v>
      </c>
      <c r="B318" s="184" t="s">
        <v>917</v>
      </c>
      <c r="C318" s="195" t="s">
        <v>360</v>
      </c>
      <c r="D318" s="67">
        <v>157</v>
      </c>
      <c r="E318" s="205">
        <f t="shared" si="67"/>
        <v>4.6123428645293205E-4</v>
      </c>
      <c r="F318" s="206">
        <f t="shared" si="69"/>
        <v>0.89541145329929406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83">
        <f t="shared" si="68"/>
        <v>300</v>
      </c>
      <c r="B319" s="184" t="s">
        <v>56</v>
      </c>
      <c r="C319" s="195" t="s">
        <v>378</v>
      </c>
      <c r="D319" s="67">
        <v>157</v>
      </c>
      <c r="E319" s="205">
        <f t="shared" si="67"/>
        <v>4.6123428645293205E-4</v>
      </c>
      <c r="F319" s="206">
        <f t="shared" si="69"/>
        <v>0.89587268758574701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83">
        <f t="shared" si="68"/>
        <v>301</v>
      </c>
      <c r="B320" s="184" t="s">
        <v>72</v>
      </c>
      <c r="C320" s="195" t="s">
        <v>392</v>
      </c>
      <c r="D320" s="67">
        <v>155</v>
      </c>
      <c r="E320" s="205">
        <f t="shared" si="67"/>
        <v>4.5535869044716223E-4</v>
      </c>
      <c r="F320" s="206">
        <f t="shared" si="69"/>
        <v>0.89632804627619422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83">
        <f t="shared" si="68"/>
        <v>302</v>
      </c>
      <c r="B321" s="184" t="s">
        <v>58</v>
      </c>
      <c r="C321" s="195" t="s">
        <v>350</v>
      </c>
      <c r="D321" s="67">
        <v>154</v>
      </c>
      <c r="E321" s="205">
        <f t="shared" si="67"/>
        <v>4.5242089244427731E-4</v>
      </c>
      <c r="F321" s="206">
        <f t="shared" si="69"/>
        <v>0.89678046716863846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83">
        <f t="shared" si="68"/>
        <v>303</v>
      </c>
      <c r="B322" s="184" t="s">
        <v>72</v>
      </c>
      <c r="C322" s="195" t="s">
        <v>1816</v>
      </c>
      <c r="D322" s="67">
        <v>154</v>
      </c>
      <c r="E322" s="205">
        <f t="shared" si="67"/>
        <v>4.5242089244427731E-4</v>
      </c>
      <c r="F322" s="206">
        <f t="shared" si="69"/>
        <v>0.8972328880610827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83">
        <f t="shared" si="68"/>
        <v>304</v>
      </c>
      <c r="B323" s="184" t="s">
        <v>917</v>
      </c>
      <c r="C323" s="195" t="s">
        <v>1692</v>
      </c>
      <c r="D323" s="67">
        <v>153</v>
      </c>
      <c r="E323" s="205">
        <f t="shared" si="67"/>
        <v>4.494830944413924E-4</v>
      </c>
      <c r="F323" s="206">
        <f t="shared" si="69"/>
        <v>0.89768237115552407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83">
        <f t="shared" si="68"/>
        <v>305</v>
      </c>
      <c r="B324" s="184" t="s">
        <v>58</v>
      </c>
      <c r="C324" s="195" t="s">
        <v>341</v>
      </c>
      <c r="D324" s="67">
        <v>153</v>
      </c>
      <c r="E324" s="205">
        <f t="shared" si="67"/>
        <v>4.494830944413924E-4</v>
      </c>
      <c r="F324" s="206">
        <f t="shared" si="69"/>
        <v>0.89813185424996544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83">
        <f t="shared" si="68"/>
        <v>306</v>
      </c>
      <c r="B325" s="184" t="s">
        <v>72</v>
      </c>
      <c r="C325" s="195" t="s">
        <v>1756</v>
      </c>
      <c r="D325" s="67">
        <v>152</v>
      </c>
      <c r="E325" s="205">
        <f t="shared" si="67"/>
        <v>4.4654529643850749E-4</v>
      </c>
      <c r="F325" s="206">
        <f t="shared" si="69"/>
        <v>0.89857839954640395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83">
        <f t="shared" si="68"/>
        <v>307</v>
      </c>
      <c r="B326" s="184" t="s">
        <v>58</v>
      </c>
      <c r="C326" s="195" t="s">
        <v>357</v>
      </c>
      <c r="D326" s="67">
        <v>151</v>
      </c>
      <c r="E326" s="205">
        <f t="shared" si="67"/>
        <v>4.4360749843562258E-4</v>
      </c>
      <c r="F326" s="206">
        <f t="shared" si="69"/>
        <v>0.89902200704483959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83">
        <f t="shared" si="68"/>
        <v>308</v>
      </c>
      <c r="B327" s="184" t="s">
        <v>917</v>
      </c>
      <c r="C327" s="195" t="s">
        <v>460</v>
      </c>
      <c r="D327" s="67">
        <v>151</v>
      </c>
      <c r="E327" s="205">
        <f t="shared" si="67"/>
        <v>4.4360749843562258E-4</v>
      </c>
      <c r="F327" s="206">
        <f t="shared" si="69"/>
        <v>0.89946561454327523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83">
        <f t="shared" si="68"/>
        <v>309</v>
      </c>
      <c r="B328" s="184" t="s">
        <v>79</v>
      </c>
      <c r="C328" s="195" t="s">
        <v>1510</v>
      </c>
      <c r="D328" s="67">
        <v>149</v>
      </c>
      <c r="E328" s="205">
        <f t="shared" si="67"/>
        <v>4.377319024298527E-4</v>
      </c>
      <c r="F328" s="206">
        <f t="shared" si="69"/>
        <v>0.89990334644570513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89">
        <f t="shared" si="68"/>
        <v>310</v>
      </c>
      <c r="B329" s="190" t="s">
        <v>72</v>
      </c>
      <c r="C329" s="212" t="s">
        <v>351</v>
      </c>
      <c r="D329" s="233">
        <v>148</v>
      </c>
      <c r="E329" s="234">
        <f t="shared" si="67"/>
        <v>4.3479410442696779E-4</v>
      </c>
      <c r="F329" s="235">
        <f t="shared" si="69"/>
        <v>0.90033814055013206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83">
        <f t="shared" si="68"/>
        <v>311</v>
      </c>
      <c r="B330" s="184" t="s">
        <v>72</v>
      </c>
      <c r="C330" s="195" t="s">
        <v>1566</v>
      </c>
      <c r="D330" s="67">
        <v>148</v>
      </c>
      <c r="E330" s="205">
        <f t="shared" si="67"/>
        <v>4.3479410442696779E-4</v>
      </c>
      <c r="F330" s="206">
        <f t="shared" si="69"/>
        <v>0.90077293465455899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83">
        <f t="shared" si="68"/>
        <v>312</v>
      </c>
      <c r="B331" s="184" t="s">
        <v>72</v>
      </c>
      <c r="C331" s="195" t="s">
        <v>355</v>
      </c>
      <c r="D331" s="67">
        <v>147</v>
      </c>
      <c r="E331" s="205">
        <f t="shared" si="67"/>
        <v>4.3185630642408288E-4</v>
      </c>
      <c r="F331" s="206">
        <f t="shared" si="69"/>
        <v>0.90120479096098305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83">
        <f t="shared" si="68"/>
        <v>313</v>
      </c>
      <c r="B332" s="184" t="s">
        <v>58</v>
      </c>
      <c r="C332" s="195" t="s">
        <v>1769</v>
      </c>
      <c r="D332" s="67">
        <v>147</v>
      </c>
      <c r="E332" s="205">
        <f t="shared" si="67"/>
        <v>4.3185630642408288E-4</v>
      </c>
      <c r="F332" s="206">
        <f t="shared" si="69"/>
        <v>0.90163664726740711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83">
        <f t="shared" si="68"/>
        <v>314</v>
      </c>
      <c r="B333" s="184" t="s">
        <v>56</v>
      </c>
      <c r="C333" s="195" t="s">
        <v>1522</v>
      </c>
      <c r="D333" s="67">
        <v>146</v>
      </c>
      <c r="E333" s="205">
        <f t="shared" si="67"/>
        <v>4.2891850842119797E-4</v>
      </c>
      <c r="F333" s="206">
        <f t="shared" si="69"/>
        <v>0.9020655657758283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83">
        <f t="shared" si="68"/>
        <v>315</v>
      </c>
      <c r="B334" s="184" t="s">
        <v>61</v>
      </c>
      <c r="C334" s="195" t="s">
        <v>484</v>
      </c>
      <c r="D334" s="67">
        <v>146</v>
      </c>
      <c r="E334" s="205">
        <f t="shared" si="67"/>
        <v>4.2891850842119797E-4</v>
      </c>
      <c r="F334" s="206">
        <f t="shared" si="69"/>
        <v>0.9024944842842495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83">
        <f t="shared" si="68"/>
        <v>316</v>
      </c>
      <c r="B335" s="184" t="s">
        <v>58</v>
      </c>
      <c r="C335" s="195" t="s">
        <v>374</v>
      </c>
      <c r="D335" s="67">
        <v>146</v>
      </c>
      <c r="E335" s="205">
        <f t="shared" si="67"/>
        <v>4.2891850842119797E-4</v>
      </c>
      <c r="F335" s="206">
        <f t="shared" si="69"/>
        <v>0.90292340279267069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83">
        <f t="shared" si="68"/>
        <v>317</v>
      </c>
      <c r="B336" s="184" t="s">
        <v>52</v>
      </c>
      <c r="C336" s="195" t="s">
        <v>436</v>
      </c>
      <c r="D336" s="67">
        <v>145</v>
      </c>
      <c r="E336" s="205">
        <f t="shared" si="67"/>
        <v>4.2598071041831306E-4</v>
      </c>
      <c r="F336" s="206">
        <f t="shared" si="69"/>
        <v>0.90334938350308902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83">
        <f t="shared" si="68"/>
        <v>318</v>
      </c>
      <c r="B337" s="184" t="s">
        <v>72</v>
      </c>
      <c r="C337" s="195" t="s">
        <v>364</v>
      </c>
      <c r="D337" s="67">
        <v>143</v>
      </c>
      <c r="E337" s="205">
        <f t="shared" si="67"/>
        <v>4.2010511441254323E-4</v>
      </c>
      <c r="F337" s="206">
        <f t="shared" si="69"/>
        <v>0.90376948861750162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83">
        <f t="shared" si="68"/>
        <v>319</v>
      </c>
      <c r="B338" s="184" t="s">
        <v>64</v>
      </c>
      <c r="C338" s="195" t="s">
        <v>1680</v>
      </c>
      <c r="D338" s="67">
        <v>143</v>
      </c>
      <c r="E338" s="205">
        <f t="shared" si="67"/>
        <v>4.2010511441254323E-4</v>
      </c>
      <c r="F338" s="206">
        <f t="shared" si="69"/>
        <v>0.90418959373191421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83">
        <f t="shared" si="68"/>
        <v>320</v>
      </c>
      <c r="B339" s="184" t="s">
        <v>72</v>
      </c>
      <c r="C339" s="195" t="s">
        <v>477</v>
      </c>
      <c r="D339" s="67">
        <v>142</v>
      </c>
      <c r="E339" s="205">
        <f t="shared" si="67"/>
        <v>4.1716731640965832E-4</v>
      </c>
      <c r="F339" s="206">
        <f t="shared" si="69"/>
        <v>0.90460676104832383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83">
        <f t="shared" si="68"/>
        <v>321</v>
      </c>
      <c r="B340" s="184" t="s">
        <v>64</v>
      </c>
      <c r="C340" s="195" t="s">
        <v>405</v>
      </c>
      <c r="D340" s="67">
        <v>142</v>
      </c>
      <c r="E340" s="205">
        <f t="shared" ref="E340:E403" si="70">D340/$D$873</f>
        <v>4.1716731640965832E-4</v>
      </c>
      <c r="F340" s="206">
        <f t="shared" si="69"/>
        <v>0.90502392836473344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83">
        <f t="shared" si="68"/>
        <v>322</v>
      </c>
      <c r="B341" s="184" t="s">
        <v>72</v>
      </c>
      <c r="C341" s="195" t="s">
        <v>373</v>
      </c>
      <c r="D341" s="67">
        <v>140</v>
      </c>
      <c r="E341" s="205">
        <f t="shared" si="70"/>
        <v>4.1129172040388844E-4</v>
      </c>
      <c r="F341" s="206">
        <f t="shared" si="69"/>
        <v>0.90543522008513733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83">
        <f t="shared" ref="A342:A405" si="71">A341+1</f>
        <v>323</v>
      </c>
      <c r="B342" s="184" t="s">
        <v>56</v>
      </c>
      <c r="C342" s="195" t="s">
        <v>419</v>
      </c>
      <c r="D342" s="67">
        <v>140</v>
      </c>
      <c r="E342" s="205">
        <f t="shared" si="70"/>
        <v>4.1129172040388844E-4</v>
      </c>
      <c r="F342" s="206">
        <f t="shared" ref="F342:F405" si="72">F341+E342</f>
        <v>0.90584651180554121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83">
        <f t="shared" si="71"/>
        <v>324</v>
      </c>
      <c r="B343" s="184" t="s">
        <v>72</v>
      </c>
      <c r="C343" s="195" t="s">
        <v>387</v>
      </c>
      <c r="D343" s="67">
        <v>140</v>
      </c>
      <c r="E343" s="205">
        <f t="shared" si="70"/>
        <v>4.1129172040388844E-4</v>
      </c>
      <c r="F343" s="206">
        <f t="shared" si="72"/>
        <v>0.90625780352594509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83">
        <f t="shared" si="71"/>
        <v>325</v>
      </c>
      <c r="B344" s="184" t="s">
        <v>917</v>
      </c>
      <c r="C344" s="195" t="s">
        <v>393</v>
      </c>
      <c r="D344" s="67">
        <v>140</v>
      </c>
      <c r="E344" s="205">
        <f t="shared" si="70"/>
        <v>4.1129172040388844E-4</v>
      </c>
      <c r="F344" s="206">
        <f t="shared" si="72"/>
        <v>0.90666909524634898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83">
        <f t="shared" si="71"/>
        <v>326</v>
      </c>
      <c r="B345" s="184" t="s">
        <v>64</v>
      </c>
      <c r="C345" s="195" t="s">
        <v>380</v>
      </c>
      <c r="D345" s="67">
        <v>139</v>
      </c>
      <c r="E345" s="205">
        <f t="shared" si="70"/>
        <v>4.0835392240100353E-4</v>
      </c>
      <c r="F345" s="206">
        <f t="shared" si="72"/>
        <v>0.90707744916874999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83">
        <f t="shared" si="71"/>
        <v>327</v>
      </c>
      <c r="B346" s="184" t="s">
        <v>58</v>
      </c>
      <c r="C346" s="195" t="s">
        <v>1652</v>
      </c>
      <c r="D346" s="67">
        <v>139</v>
      </c>
      <c r="E346" s="205">
        <f t="shared" si="70"/>
        <v>4.0835392240100353E-4</v>
      </c>
      <c r="F346" s="206">
        <f t="shared" si="72"/>
        <v>0.90748580309115101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83">
        <f t="shared" si="71"/>
        <v>328</v>
      </c>
      <c r="B347" s="184" t="s">
        <v>58</v>
      </c>
      <c r="C347" s="195" t="s">
        <v>375</v>
      </c>
      <c r="D347" s="67">
        <v>139</v>
      </c>
      <c r="E347" s="205">
        <f t="shared" si="70"/>
        <v>4.0835392240100353E-4</v>
      </c>
      <c r="F347" s="206">
        <f t="shared" si="72"/>
        <v>0.90789415701355203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83">
        <f t="shared" si="71"/>
        <v>329</v>
      </c>
      <c r="B348" s="184" t="s">
        <v>52</v>
      </c>
      <c r="C348" s="195" t="s">
        <v>370</v>
      </c>
      <c r="D348" s="67">
        <v>139</v>
      </c>
      <c r="E348" s="205">
        <f t="shared" si="70"/>
        <v>4.0835392240100353E-4</v>
      </c>
      <c r="F348" s="206">
        <f t="shared" si="72"/>
        <v>0.90830251093595304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83">
        <f t="shared" si="71"/>
        <v>330</v>
      </c>
      <c r="B349" s="184" t="s">
        <v>61</v>
      </c>
      <c r="C349" s="195" t="s">
        <v>1812</v>
      </c>
      <c r="D349" s="67">
        <v>139</v>
      </c>
      <c r="E349" s="205">
        <f t="shared" si="70"/>
        <v>4.0835392240100353E-4</v>
      </c>
      <c r="F349" s="206">
        <f t="shared" si="72"/>
        <v>0.90871086485835406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83">
        <f t="shared" si="71"/>
        <v>331</v>
      </c>
      <c r="B350" s="184" t="s">
        <v>52</v>
      </c>
      <c r="C350" s="195" t="s">
        <v>353</v>
      </c>
      <c r="D350" s="67">
        <v>137</v>
      </c>
      <c r="E350" s="205">
        <f t="shared" si="70"/>
        <v>4.0247832639523371E-4</v>
      </c>
      <c r="F350" s="206">
        <f t="shared" si="72"/>
        <v>0.90911334318474935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83">
        <f t="shared" si="71"/>
        <v>332</v>
      </c>
      <c r="B351" s="184" t="s">
        <v>64</v>
      </c>
      <c r="C351" s="195" t="s">
        <v>1708</v>
      </c>
      <c r="D351" s="67">
        <v>137</v>
      </c>
      <c r="E351" s="205">
        <f t="shared" si="70"/>
        <v>4.0247832639523371E-4</v>
      </c>
      <c r="F351" s="206">
        <f t="shared" si="72"/>
        <v>0.90951582151114463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83">
        <f t="shared" si="71"/>
        <v>333</v>
      </c>
      <c r="B352" s="184" t="s">
        <v>72</v>
      </c>
      <c r="C352" s="195" t="s">
        <v>356</v>
      </c>
      <c r="D352" s="67">
        <v>136</v>
      </c>
      <c r="E352" s="205">
        <f t="shared" si="70"/>
        <v>3.995405283923488E-4</v>
      </c>
      <c r="F352" s="206">
        <f t="shared" si="72"/>
        <v>0.90991536203953693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83">
        <f t="shared" si="71"/>
        <v>334</v>
      </c>
      <c r="B353" s="184" t="s">
        <v>917</v>
      </c>
      <c r="C353" s="195" t="s">
        <v>1528</v>
      </c>
      <c r="D353" s="67">
        <v>136</v>
      </c>
      <c r="E353" s="205">
        <f t="shared" si="70"/>
        <v>3.995405283923488E-4</v>
      </c>
      <c r="F353" s="206">
        <f t="shared" si="72"/>
        <v>0.91031490256792924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83">
        <f t="shared" si="71"/>
        <v>335</v>
      </c>
      <c r="B354" s="184" t="s">
        <v>58</v>
      </c>
      <c r="C354" s="195" t="s">
        <v>1582</v>
      </c>
      <c r="D354" s="67">
        <v>136</v>
      </c>
      <c r="E354" s="205">
        <f t="shared" si="70"/>
        <v>3.995405283923488E-4</v>
      </c>
      <c r="F354" s="206">
        <f t="shared" si="72"/>
        <v>0.91071444309632155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83">
        <f t="shared" si="71"/>
        <v>336</v>
      </c>
      <c r="B355" s="184" t="s">
        <v>61</v>
      </c>
      <c r="C355" s="195" t="s">
        <v>479</v>
      </c>
      <c r="D355" s="67">
        <v>136</v>
      </c>
      <c r="E355" s="205">
        <f t="shared" si="70"/>
        <v>3.995405283923488E-4</v>
      </c>
      <c r="F355" s="206">
        <f t="shared" si="72"/>
        <v>0.91111398362471385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83">
        <f t="shared" si="71"/>
        <v>337</v>
      </c>
      <c r="B356" s="184" t="s">
        <v>72</v>
      </c>
      <c r="C356" s="195" t="s">
        <v>383</v>
      </c>
      <c r="D356" s="67">
        <v>135</v>
      </c>
      <c r="E356" s="205">
        <f t="shared" si="70"/>
        <v>3.9660273038946388E-4</v>
      </c>
      <c r="F356" s="206">
        <f t="shared" si="72"/>
        <v>0.91151058635510329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83">
        <f t="shared" si="71"/>
        <v>338</v>
      </c>
      <c r="B357" s="184" t="s">
        <v>58</v>
      </c>
      <c r="C357" s="195" t="s">
        <v>1788</v>
      </c>
      <c r="D357" s="67">
        <v>135</v>
      </c>
      <c r="E357" s="205">
        <f t="shared" si="70"/>
        <v>3.9660273038946388E-4</v>
      </c>
      <c r="F357" s="206">
        <f t="shared" si="72"/>
        <v>0.91190718908549273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83">
        <f t="shared" si="71"/>
        <v>339</v>
      </c>
      <c r="B358" s="184" t="s">
        <v>52</v>
      </c>
      <c r="C358" s="195" t="s">
        <v>1564</v>
      </c>
      <c r="D358" s="67">
        <v>134</v>
      </c>
      <c r="E358" s="205">
        <f t="shared" si="70"/>
        <v>3.9366493238657897E-4</v>
      </c>
      <c r="F358" s="206">
        <f t="shared" si="72"/>
        <v>0.9123008540178793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83">
        <f t="shared" si="71"/>
        <v>340</v>
      </c>
      <c r="B359" s="184" t="s">
        <v>52</v>
      </c>
      <c r="C359" s="195" t="s">
        <v>1620</v>
      </c>
      <c r="D359" s="67">
        <v>133</v>
      </c>
      <c r="E359" s="205">
        <f t="shared" si="70"/>
        <v>3.9072713438369406E-4</v>
      </c>
      <c r="F359" s="206">
        <f t="shared" si="72"/>
        <v>0.91269158115226301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83">
        <f t="shared" si="71"/>
        <v>341</v>
      </c>
      <c r="B360" s="184" t="s">
        <v>917</v>
      </c>
      <c r="C360" s="195" t="s">
        <v>391</v>
      </c>
      <c r="D360" s="67">
        <v>133</v>
      </c>
      <c r="E360" s="205">
        <f t="shared" si="70"/>
        <v>3.9072713438369406E-4</v>
      </c>
      <c r="F360" s="206">
        <f t="shared" si="72"/>
        <v>0.91308230828664672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83">
        <f t="shared" si="71"/>
        <v>342</v>
      </c>
      <c r="B361" s="184" t="s">
        <v>52</v>
      </c>
      <c r="C361" s="195" t="s">
        <v>1517</v>
      </c>
      <c r="D361" s="67">
        <v>132</v>
      </c>
      <c r="E361" s="205">
        <f t="shared" si="70"/>
        <v>3.8778933638080915E-4</v>
      </c>
      <c r="F361" s="206">
        <f t="shared" si="72"/>
        <v>0.91347009762302755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83">
        <f t="shared" si="71"/>
        <v>343</v>
      </c>
      <c r="B362" s="184" t="s">
        <v>52</v>
      </c>
      <c r="C362" s="195" t="s">
        <v>354</v>
      </c>
      <c r="D362" s="67">
        <v>131</v>
      </c>
      <c r="E362" s="205">
        <f t="shared" si="70"/>
        <v>3.8485153837792418E-4</v>
      </c>
      <c r="F362" s="206">
        <f t="shared" si="72"/>
        <v>0.91385494916140553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83">
        <f t="shared" si="71"/>
        <v>344</v>
      </c>
      <c r="B363" s="184" t="s">
        <v>58</v>
      </c>
      <c r="C363" s="195" t="s">
        <v>335</v>
      </c>
      <c r="D363" s="67">
        <v>131</v>
      </c>
      <c r="E363" s="205">
        <f t="shared" si="70"/>
        <v>3.8485153837792418E-4</v>
      </c>
      <c r="F363" s="206">
        <f t="shared" si="72"/>
        <v>0.9142398006997835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83">
        <f t="shared" si="71"/>
        <v>345</v>
      </c>
      <c r="B364" s="184" t="s">
        <v>58</v>
      </c>
      <c r="C364" s="195" t="s">
        <v>388</v>
      </c>
      <c r="D364" s="67">
        <v>131</v>
      </c>
      <c r="E364" s="205">
        <f t="shared" si="70"/>
        <v>3.8485153837792418E-4</v>
      </c>
      <c r="F364" s="206">
        <f t="shared" si="72"/>
        <v>0.91462465223816147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83">
        <f t="shared" si="71"/>
        <v>346</v>
      </c>
      <c r="B365" s="184" t="s">
        <v>58</v>
      </c>
      <c r="C365" s="195" t="s">
        <v>1492</v>
      </c>
      <c r="D365" s="67">
        <v>130</v>
      </c>
      <c r="E365" s="205">
        <f t="shared" si="70"/>
        <v>3.8191374037503927E-4</v>
      </c>
      <c r="F365" s="206">
        <f t="shared" si="72"/>
        <v>0.91500656597853647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83">
        <f t="shared" si="71"/>
        <v>347</v>
      </c>
      <c r="B366" s="184" t="s">
        <v>79</v>
      </c>
      <c r="C366" s="195" t="s">
        <v>1508</v>
      </c>
      <c r="D366" s="67">
        <v>130</v>
      </c>
      <c r="E366" s="205">
        <f t="shared" si="70"/>
        <v>3.8191374037503927E-4</v>
      </c>
      <c r="F366" s="206">
        <f t="shared" si="72"/>
        <v>0.91538847971891146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83">
        <f t="shared" si="71"/>
        <v>348</v>
      </c>
      <c r="B367" s="184" t="s">
        <v>56</v>
      </c>
      <c r="C367" s="195" t="s">
        <v>382</v>
      </c>
      <c r="D367" s="67">
        <v>130</v>
      </c>
      <c r="E367" s="205">
        <f t="shared" si="70"/>
        <v>3.8191374037503927E-4</v>
      </c>
      <c r="F367" s="206">
        <f t="shared" si="72"/>
        <v>0.91577039345928646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83">
        <f t="shared" si="71"/>
        <v>349</v>
      </c>
      <c r="B368" s="184" t="s">
        <v>52</v>
      </c>
      <c r="C368" s="195" t="s">
        <v>416</v>
      </c>
      <c r="D368" s="67">
        <v>129</v>
      </c>
      <c r="E368" s="205">
        <f t="shared" si="70"/>
        <v>3.7897594237215436E-4</v>
      </c>
      <c r="F368" s="206">
        <f t="shared" si="72"/>
        <v>0.91614936940165859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83">
        <f t="shared" si="71"/>
        <v>350</v>
      </c>
      <c r="B369" s="184" t="s">
        <v>72</v>
      </c>
      <c r="C369" s="195" t="s">
        <v>1559</v>
      </c>
      <c r="D369" s="67">
        <v>129</v>
      </c>
      <c r="E369" s="205">
        <f t="shared" si="70"/>
        <v>3.7897594237215436E-4</v>
      </c>
      <c r="F369" s="206">
        <f t="shared" si="72"/>
        <v>0.91652834534403071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83">
        <f t="shared" si="71"/>
        <v>351</v>
      </c>
      <c r="B370" s="184" t="s">
        <v>72</v>
      </c>
      <c r="C370" s="195" t="s">
        <v>390</v>
      </c>
      <c r="D370" s="67">
        <v>128</v>
      </c>
      <c r="E370" s="205">
        <f t="shared" si="70"/>
        <v>3.7603814436926945E-4</v>
      </c>
      <c r="F370" s="206">
        <f t="shared" si="72"/>
        <v>0.91690438348839998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83">
        <f t="shared" si="71"/>
        <v>352</v>
      </c>
      <c r="B371" s="184" t="s">
        <v>52</v>
      </c>
      <c r="C371" s="195" t="s">
        <v>1683</v>
      </c>
      <c r="D371" s="67">
        <v>128</v>
      </c>
      <c r="E371" s="205">
        <f t="shared" si="70"/>
        <v>3.7603814436926945E-4</v>
      </c>
      <c r="F371" s="206">
        <f t="shared" si="72"/>
        <v>0.91728042163276924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83">
        <f t="shared" si="71"/>
        <v>353</v>
      </c>
      <c r="B372" s="184" t="s">
        <v>58</v>
      </c>
      <c r="C372" s="195" t="s">
        <v>412</v>
      </c>
      <c r="D372" s="67">
        <v>126</v>
      </c>
      <c r="E372" s="205">
        <f t="shared" si="70"/>
        <v>3.7016254836349963E-4</v>
      </c>
      <c r="F372" s="206">
        <f t="shared" si="72"/>
        <v>0.91765058418113277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83">
        <f t="shared" si="71"/>
        <v>354</v>
      </c>
      <c r="B373" s="184" t="s">
        <v>61</v>
      </c>
      <c r="C373" s="195" t="s">
        <v>414</v>
      </c>
      <c r="D373" s="67">
        <v>126</v>
      </c>
      <c r="E373" s="205">
        <f t="shared" si="70"/>
        <v>3.7016254836349963E-4</v>
      </c>
      <c r="F373" s="206">
        <f t="shared" si="72"/>
        <v>0.9180207467294963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83">
        <f t="shared" si="71"/>
        <v>355</v>
      </c>
      <c r="B374" s="184" t="s">
        <v>72</v>
      </c>
      <c r="C374" s="195" t="s">
        <v>1623</v>
      </c>
      <c r="D374" s="67">
        <v>126</v>
      </c>
      <c r="E374" s="205">
        <f t="shared" si="70"/>
        <v>3.7016254836349963E-4</v>
      </c>
      <c r="F374" s="206">
        <f t="shared" si="72"/>
        <v>0.91839090927785982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83">
        <f t="shared" si="71"/>
        <v>356</v>
      </c>
      <c r="B375" s="184" t="s">
        <v>72</v>
      </c>
      <c r="C375" s="195" t="s">
        <v>410</v>
      </c>
      <c r="D375" s="67">
        <v>126</v>
      </c>
      <c r="E375" s="205">
        <f t="shared" si="70"/>
        <v>3.7016254836349963E-4</v>
      </c>
      <c r="F375" s="206">
        <f t="shared" si="72"/>
        <v>0.91876107182622335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83">
        <f t="shared" si="71"/>
        <v>357</v>
      </c>
      <c r="B376" s="184" t="s">
        <v>917</v>
      </c>
      <c r="C376" s="195" t="s">
        <v>358</v>
      </c>
      <c r="D376" s="67">
        <v>125</v>
      </c>
      <c r="E376" s="205">
        <f t="shared" si="70"/>
        <v>3.6722475036061471E-4</v>
      </c>
      <c r="F376" s="206">
        <f t="shared" si="72"/>
        <v>0.91912829657658401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83">
        <f t="shared" si="71"/>
        <v>358</v>
      </c>
      <c r="B377" s="184" t="s">
        <v>52</v>
      </c>
      <c r="C377" s="195" t="s">
        <v>1663</v>
      </c>
      <c r="D377" s="67">
        <v>125</v>
      </c>
      <c r="E377" s="205">
        <f t="shared" si="70"/>
        <v>3.6722475036061471E-4</v>
      </c>
      <c r="F377" s="206">
        <f t="shared" si="72"/>
        <v>0.91949552132694468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83">
        <f t="shared" si="71"/>
        <v>359</v>
      </c>
      <c r="B378" s="184" t="s">
        <v>64</v>
      </c>
      <c r="C378" s="195" t="s">
        <v>1738</v>
      </c>
      <c r="D378" s="67">
        <v>125</v>
      </c>
      <c r="E378" s="205">
        <f t="shared" si="70"/>
        <v>3.6722475036061471E-4</v>
      </c>
      <c r="F378" s="206">
        <f t="shared" si="72"/>
        <v>0.91986274607730534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83">
        <f t="shared" si="71"/>
        <v>360</v>
      </c>
      <c r="B379" s="184" t="s">
        <v>72</v>
      </c>
      <c r="C379" s="195" t="s">
        <v>1544</v>
      </c>
      <c r="D379" s="67">
        <v>124</v>
      </c>
      <c r="E379" s="205">
        <f t="shared" si="70"/>
        <v>3.642869523577298E-4</v>
      </c>
      <c r="F379" s="206">
        <f t="shared" si="72"/>
        <v>0.92022703302966302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83">
        <f t="shared" si="71"/>
        <v>361</v>
      </c>
      <c r="B380" s="184" t="s">
        <v>72</v>
      </c>
      <c r="C380" s="195" t="s">
        <v>402</v>
      </c>
      <c r="D380" s="67">
        <v>124</v>
      </c>
      <c r="E380" s="205">
        <f t="shared" si="70"/>
        <v>3.642869523577298E-4</v>
      </c>
      <c r="F380" s="206">
        <f t="shared" si="72"/>
        <v>0.92059131998202071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83">
        <f t="shared" si="71"/>
        <v>362</v>
      </c>
      <c r="B381" s="184" t="s">
        <v>56</v>
      </c>
      <c r="C381" s="195" t="s">
        <v>424</v>
      </c>
      <c r="D381" s="67">
        <v>124</v>
      </c>
      <c r="E381" s="205">
        <f t="shared" si="70"/>
        <v>3.642869523577298E-4</v>
      </c>
      <c r="F381" s="206">
        <f t="shared" si="72"/>
        <v>0.92095560693437839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83">
        <f t="shared" si="71"/>
        <v>363</v>
      </c>
      <c r="B382" s="184" t="s">
        <v>72</v>
      </c>
      <c r="C382" s="195" t="s">
        <v>434</v>
      </c>
      <c r="D382" s="67">
        <v>122</v>
      </c>
      <c r="E382" s="205">
        <f t="shared" si="70"/>
        <v>3.5841135635195998E-4</v>
      </c>
      <c r="F382" s="206">
        <f t="shared" si="72"/>
        <v>0.92131401829073034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83">
        <f t="shared" si="71"/>
        <v>364</v>
      </c>
      <c r="B383" s="184" t="s">
        <v>72</v>
      </c>
      <c r="C383" s="195" t="s">
        <v>397</v>
      </c>
      <c r="D383" s="67">
        <v>122</v>
      </c>
      <c r="E383" s="205">
        <f t="shared" si="70"/>
        <v>3.5841135635195998E-4</v>
      </c>
      <c r="F383" s="206">
        <f t="shared" si="72"/>
        <v>0.92167242964708229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83">
        <f t="shared" si="71"/>
        <v>365</v>
      </c>
      <c r="B384" s="184" t="s">
        <v>79</v>
      </c>
      <c r="C384" s="195" t="s">
        <v>428</v>
      </c>
      <c r="D384" s="67">
        <v>122</v>
      </c>
      <c r="E384" s="205">
        <f t="shared" si="70"/>
        <v>3.5841135635195998E-4</v>
      </c>
      <c r="F384" s="206">
        <f t="shared" si="72"/>
        <v>0.92203084100343424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83">
        <f t="shared" si="71"/>
        <v>366</v>
      </c>
      <c r="B385" s="184" t="s">
        <v>72</v>
      </c>
      <c r="C385" s="195" t="s">
        <v>423</v>
      </c>
      <c r="D385" s="67">
        <v>119</v>
      </c>
      <c r="E385" s="205">
        <f t="shared" si="70"/>
        <v>3.4959796234330519E-4</v>
      </c>
      <c r="F385" s="206">
        <f t="shared" si="72"/>
        <v>0.92238043896577759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83">
        <f t="shared" si="71"/>
        <v>367</v>
      </c>
      <c r="B386" s="184" t="s">
        <v>64</v>
      </c>
      <c r="C386" s="195" t="s">
        <v>425</v>
      </c>
      <c r="D386" s="67">
        <v>119</v>
      </c>
      <c r="E386" s="205">
        <f t="shared" si="70"/>
        <v>3.4959796234330519E-4</v>
      </c>
      <c r="F386" s="206">
        <f t="shared" si="72"/>
        <v>0.92273003692812094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83">
        <f t="shared" si="71"/>
        <v>368</v>
      </c>
      <c r="B387" s="184" t="s">
        <v>58</v>
      </c>
      <c r="C387" s="195" t="s">
        <v>396</v>
      </c>
      <c r="D387" s="67">
        <v>118</v>
      </c>
      <c r="E387" s="205">
        <f t="shared" si="70"/>
        <v>3.4666016434042028E-4</v>
      </c>
      <c r="F387" s="206">
        <f t="shared" si="72"/>
        <v>0.92307669709246132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83">
        <f t="shared" si="71"/>
        <v>369</v>
      </c>
      <c r="B388" s="184" t="s">
        <v>61</v>
      </c>
      <c r="C388" s="195" t="s">
        <v>331</v>
      </c>
      <c r="D388" s="67">
        <v>118</v>
      </c>
      <c r="E388" s="205">
        <f t="shared" si="70"/>
        <v>3.4666016434042028E-4</v>
      </c>
      <c r="F388" s="206">
        <f t="shared" si="72"/>
        <v>0.92342335725680169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83">
        <f t="shared" si="71"/>
        <v>370</v>
      </c>
      <c r="B389" s="184" t="s">
        <v>917</v>
      </c>
      <c r="C389" s="195" t="s">
        <v>488</v>
      </c>
      <c r="D389" s="67">
        <v>118</v>
      </c>
      <c r="E389" s="205">
        <f t="shared" si="70"/>
        <v>3.4666016434042028E-4</v>
      </c>
      <c r="F389" s="206">
        <f t="shared" si="72"/>
        <v>0.92377001742114206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83">
        <f t="shared" si="71"/>
        <v>371</v>
      </c>
      <c r="B390" s="184" t="s">
        <v>56</v>
      </c>
      <c r="C390" s="195" t="s">
        <v>1497</v>
      </c>
      <c r="D390" s="67">
        <v>116</v>
      </c>
      <c r="E390" s="205">
        <f t="shared" si="70"/>
        <v>3.4078456833465045E-4</v>
      </c>
      <c r="F390" s="206">
        <f t="shared" si="72"/>
        <v>0.9241108019894767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83">
        <f t="shared" si="71"/>
        <v>372</v>
      </c>
      <c r="B391" s="184" t="s">
        <v>52</v>
      </c>
      <c r="C391" s="195" t="s">
        <v>491</v>
      </c>
      <c r="D391" s="67">
        <v>116</v>
      </c>
      <c r="E391" s="205">
        <f t="shared" si="70"/>
        <v>3.4078456833465045E-4</v>
      </c>
      <c r="F391" s="206">
        <f t="shared" si="72"/>
        <v>0.92445158655781134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83">
        <f t="shared" si="71"/>
        <v>373</v>
      </c>
      <c r="B392" s="184" t="s">
        <v>72</v>
      </c>
      <c r="C392" s="195" t="s">
        <v>1594</v>
      </c>
      <c r="D392" s="67">
        <v>116</v>
      </c>
      <c r="E392" s="205">
        <f t="shared" si="70"/>
        <v>3.4078456833465045E-4</v>
      </c>
      <c r="F392" s="206">
        <f t="shared" si="72"/>
        <v>0.92479237112614598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83">
        <f t="shared" si="71"/>
        <v>374</v>
      </c>
      <c r="B393" s="184" t="s">
        <v>64</v>
      </c>
      <c r="C393" s="195" t="s">
        <v>376</v>
      </c>
      <c r="D393" s="67">
        <v>115</v>
      </c>
      <c r="E393" s="205">
        <f t="shared" si="70"/>
        <v>3.3784677033176554E-4</v>
      </c>
      <c r="F393" s="206">
        <f t="shared" si="72"/>
        <v>0.92513021789647776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83">
        <f t="shared" si="71"/>
        <v>375</v>
      </c>
      <c r="B394" s="184" t="s">
        <v>58</v>
      </c>
      <c r="C394" s="195" t="s">
        <v>1733</v>
      </c>
      <c r="D394" s="67">
        <v>115</v>
      </c>
      <c r="E394" s="205">
        <f t="shared" si="70"/>
        <v>3.3784677033176554E-4</v>
      </c>
      <c r="F394" s="206">
        <f t="shared" si="72"/>
        <v>0.92546806466680953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83">
        <f t="shared" si="71"/>
        <v>376</v>
      </c>
      <c r="B395" s="184" t="s">
        <v>79</v>
      </c>
      <c r="C395" s="195" t="s">
        <v>1810</v>
      </c>
      <c r="D395" s="67">
        <v>115</v>
      </c>
      <c r="E395" s="205">
        <f t="shared" si="70"/>
        <v>3.3784677033176554E-4</v>
      </c>
      <c r="F395" s="206">
        <f t="shared" si="72"/>
        <v>0.9258059114371413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83">
        <f t="shared" si="71"/>
        <v>377</v>
      </c>
      <c r="B396" s="184" t="s">
        <v>917</v>
      </c>
      <c r="C396" s="195" t="s">
        <v>487</v>
      </c>
      <c r="D396" s="67">
        <v>114</v>
      </c>
      <c r="E396" s="205">
        <f t="shared" si="70"/>
        <v>3.3490897232888063E-4</v>
      </c>
      <c r="F396" s="206">
        <f t="shared" si="72"/>
        <v>0.92614082040947021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83">
        <f t="shared" si="71"/>
        <v>378</v>
      </c>
      <c r="B397" s="184" t="s">
        <v>72</v>
      </c>
      <c r="C397" s="195" t="s">
        <v>1724</v>
      </c>
      <c r="D397" s="67">
        <v>114</v>
      </c>
      <c r="E397" s="205">
        <f t="shared" si="70"/>
        <v>3.3490897232888063E-4</v>
      </c>
      <c r="F397" s="206">
        <f t="shared" si="72"/>
        <v>0.92647572938179912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83">
        <f t="shared" si="71"/>
        <v>379</v>
      </c>
      <c r="B398" s="184" t="s">
        <v>64</v>
      </c>
      <c r="C398" s="195" t="s">
        <v>1817</v>
      </c>
      <c r="D398" s="67">
        <v>114</v>
      </c>
      <c r="E398" s="205">
        <f t="shared" si="70"/>
        <v>3.3490897232888063E-4</v>
      </c>
      <c r="F398" s="206">
        <f t="shared" si="72"/>
        <v>0.92681063835412802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83">
        <f t="shared" si="71"/>
        <v>380</v>
      </c>
      <c r="B399" s="184" t="s">
        <v>917</v>
      </c>
      <c r="C399" s="195" t="s">
        <v>469</v>
      </c>
      <c r="D399" s="67">
        <v>112</v>
      </c>
      <c r="E399" s="205">
        <f t="shared" si="70"/>
        <v>3.2903337632311075E-4</v>
      </c>
      <c r="F399" s="206">
        <f t="shared" si="72"/>
        <v>0.92713967173045109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83">
        <f t="shared" si="71"/>
        <v>381</v>
      </c>
      <c r="B400" s="184" t="s">
        <v>72</v>
      </c>
      <c r="C400" s="195" t="s">
        <v>1531</v>
      </c>
      <c r="D400" s="67">
        <v>111</v>
      </c>
      <c r="E400" s="205">
        <f t="shared" si="70"/>
        <v>3.2609557832022584E-4</v>
      </c>
      <c r="F400" s="206">
        <f t="shared" si="72"/>
        <v>0.92746576730877128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83">
        <f t="shared" si="71"/>
        <v>382</v>
      </c>
      <c r="B401" s="184" t="s">
        <v>917</v>
      </c>
      <c r="C401" s="195" t="s">
        <v>445</v>
      </c>
      <c r="D401" s="67">
        <v>111</v>
      </c>
      <c r="E401" s="205">
        <f t="shared" si="70"/>
        <v>3.2609557832022584E-4</v>
      </c>
      <c r="F401" s="206">
        <f t="shared" si="72"/>
        <v>0.92779186288709148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83">
        <f t="shared" si="71"/>
        <v>383</v>
      </c>
      <c r="B402" s="184" t="s">
        <v>72</v>
      </c>
      <c r="C402" s="195" t="s">
        <v>462</v>
      </c>
      <c r="D402" s="67">
        <v>111</v>
      </c>
      <c r="E402" s="205">
        <f t="shared" si="70"/>
        <v>3.2609557832022584E-4</v>
      </c>
      <c r="F402" s="206">
        <f t="shared" si="72"/>
        <v>0.92811795846541167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83">
        <f t="shared" si="71"/>
        <v>384</v>
      </c>
      <c r="B403" s="184" t="s">
        <v>72</v>
      </c>
      <c r="C403" s="195" t="s">
        <v>1781</v>
      </c>
      <c r="D403" s="67">
        <v>111</v>
      </c>
      <c r="E403" s="205">
        <f t="shared" si="70"/>
        <v>3.2609557832022584E-4</v>
      </c>
      <c r="F403" s="206">
        <f t="shared" si="72"/>
        <v>0.92844405404373187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83">
        <f t="shared" si="71"/>
        <v>385</v>
      </c>
      <c r="B404" s="184" t="s">
        <v>56</v>
      </c>
      <c r="C404" s="195" t="s">
        <v>1616</v>
      </c>
      <c r="D404" s="67">
        <v>110</v>
      </c>
      <c r="E404" s="205">
        <f t="shared" ref="E404:E467" si="73">D404/$D$873</f>
        <v>3.2315778031734093E-4</v>
      </c>
      <c r="F404" s="206">
        <f t="shared" si="72"/>
        <v>0.9287672118240492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83">
        <f t="shared" si="71"/>
        <v>386</v>
      </c>
      <c r="B405" s="184" t="s">
        <v>917</v>
      </c>
      <c r="C405" s="195" t="s">
        <v>403</v>
      </c>
      <c r="D405" s="67">
        <v>109</v>
      </c>
      <c r="E405" s="205">
        <f t="shared" si="73"/>
        <v>3.2021998231445602E-4</v>
      </c>
      <c r="F405" s="206">
        <f t="shared" si="72"/>
        <v>0.92908743180636366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83">
        <f t="shared" ref="A406:A469" si="74">A405+1</f>
        <v>387</v>
      </c>
      <c r="B406" s="184" t="s">
        <v>72</v>
      </c>
      <c r="C406" s="195" t="s">
        <v>577</v>
      </c>
      <c r="D406" s="67">
        <v>109</v>
      </c>
      <c r="E406" s="205">
        <f t="shared" si="73"/>
        <v>3.2021998231445602E-4</v>
      </c>
      <c r="F406" s="206">
        <f t="shared" ref="F406:F469" si="75">F405+E406</f>
        <v>0.92940765178867812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83">
        <f t="shared" si="74"/>
        <v>388</v>
      </c>
      <c r="B407" s="184" t="s">
        <v>917</v>
      </c>
      <c r="C407" s="195" t="s">
        <v>1617</v>
      </c>
      <c r="D407" s="67">
        <v>108</v>
      </c>
      <c r="E407" s="205">
        <f t="shared" si="73"/>
        <v>3.1728218431157111E-4</v>
      </c>
      <c r="F407" s="206">
        <f t="shared" si="75"/>
        <v>0.92972493397298972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83">
        <f t="shared" si="74"/>
        <v>389</v>
      </c>
      <c r="B408" s="184" t="s">
        <v>64</v>
      </c>
      <c r="C408" s="195" t="s">
        <v>1569</v>
      </c>
      <c r="D408" s="67">
        <v>107</v>
      </c>
      <c r="E408" s="205">
        <f t="shared" si="73"/>
        <v>3.143443863086862E-4</v>
      </c>
      <c r="F408" s="206">
        <f t="shared" si="75"/>
        <v>0.93003927835929845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83">
        <f t="shared" si="74"/>
        <v>390</v>
      </c>
      <c r="B409" s="184" t="s">
        <v>58</v>
      </c>
      <c r="C409" s="195" t="s">
        <v>467</v>
      </c>
      <c r="D409" s="67">
        <v>106</v>
      </c>
      <c r="E409" s="205">
        <f t="shared" si="73"/>
        <v>3.1140658830580128E-4</v>
      </c>
      <c r="F409" s="206">
        <f t="shared" si="75"/>
        <v>0.9303506849476042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83">
        <f t="shared" si="74"/>
        <v>391</v>
      </c>
      <c r="B410" s="184" t="s">
        <v>58</v>
      </c>
      <c r="C410" s="195" t="s">
        <v>476</v>
      </c>
      <c r="D410" s="67">
        <v>106</v>
      </c>
      <c r="E410" s="205">
        <f t="shared" si="73"/>
        <v>3.1140658830580128E-4</v>
      </c>
      <c r="F410" s="206">
        <f t="shared" si="75"/>
        <v>0.93066209153590995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83">
        <f t="shared" si="74"/>
        <v>392</v>
      </c>
      <c r="B411" s="184" t="s">
        <v>64</v>
      </c>
      <c r="C411" s="195" t="s">
        <v>560</v>
      </c>
      <c r="D411" s="67">
        <v>105</v>
      </c>
      <c r="E411" s="205">
        <f t="shared" si="73"/>
        <v>3.0846879030291637E-4</v>
      </c>
      <c r="F411" s="206">
        <f t="shared" si="75"/>
        <v>0.93097056032621284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83">
        <f t="shared" si="74"/>
        <v>393</v>
      </c>
      <c r="B412" s="184" t="s">
        <v>79</v>
      </c>
      <c r="C412" s="195" t="s">
        <v>494</v>
      </c>
      <c r="D412" s="67">
        <v>105</v>
      </c>
      <c r="E412" s="205">
        <f t="shared" si="73"/>
        <v>3.0846879030291637E-4</v>
      </c>
      <c r="F412" s="206">
        <f t="shared" si="75"/>
        <v>0.93127902911651572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83">
        <f t="shared" si="74"/>
        <v>394</v>
      </c>
      <c r="B413" s="184" t="s">
        <v>917</v>
      </c>
      <c r="C413" s="195" t="s">
        <v>552</v>
      </c>
      <c r="D413" s="67">
        <v>105</v>
      </c>
      <c r="E413" s="205">
        <f t="shared" si="73"/>
        <v>3.0846879030291637E-4</v>
      </c>
      <c r="F413" s="206">
        <f t="shared" si="75"/>
        <v>0.93158749790681861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83">
        <f t="shared" si="74"/>
        <v>395</v>
      </c>
      <c r="B414" s="184" t="s">
        <v>52</v>
      </c>
      <c r="C414" s="195" t="s">
        <v>441</v>
      </c>
      <c r="D414" s="67">
        <v>105</v>
      </c>
      <c r="E414" s="205">
        <f t="shared" si="73"/>
        <v>3.0846879030291637E-4</v>
      </c>
      <c r="F414" s="206">
        <f t="shared" si="75"/>
        <v>0.93189596669712149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83">
        <f t="shared" si="74"/>
        <v>396</v>
      </c>
      <c r="B415" s="184" t="s">
        <v>56</v>
      </c>
      <c r="C415" s="195" t="s">
        <v>529</v>
      </c>
      <c r="D415" s="67">
        <v>104</v>
      </c>
      <c r="E415" s="205">
        <f t="shared" si="73"/>
        <v>3.0553099230003146E-4</v>
      </c>
      <c r="F415" s="206">
        <f t="shared" si="75"/>
        <v>0.93220149768942151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83">
        <f t="shared" si="74"/>
        <v>397</v>
      </c>
      <c r="B416" s="184" t="s">
        <v>58</v>
      </c>
      <c r="C416" s="195" t="s">
        <v>530</v>
      </c>
      <c r="D416" s="67">
        <v>104</v>
      </c>
      <c r="E416" s="205">
        <f t="shared" si="73"/>
        <v>3.0553099230003146E-4</v>
      </c>
      <c r="F416" s="206">
        <f t="shared" si="75"/>
        <v>0.93250702868172153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83">
        <f t="shared" si="74"/>
        <v>398</v>
      </c>
      <c r="B417" s="184" t="s">
        <v>58</v>
      </c>
      <c r="C417" s="195" t="s">
        <v>1677</v>
      </c>
      <c r="D417" s="67">
        <v>104</v>
      </c>
      <c r="E417" s="205">
        <f t="shared" si="73"/>
        <v>3.0553099230003146E-4</v>
      </c>
      <c r="F417" s="206">
        <f t="shared" si="75"/>
        <v>0.93281255967402155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83">
        <f t="shared" si="74"/>
        <v>399</v>
      </c>
      <c r="B418" s="184" t="s">
        <v>917</v>
      </c>
      <c r="C418" s="195" t="s">
        <v>1719</v>
      </c>
      <c r="D418" s="67">
        <v>104</v>
      </c>
      <c r="E418" s="205">
        <f t="shared" si="73"/>
        <v>3.0553099230003146E-4</v>
      </c>
      <c r="F418" s="206">
        <f t="shared" si="75"/>
        <v>0.93311809066632156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83">
        <f t="shared" si="74"/>
        <v>400</v>
      </c>
      <c r="B419" s="184" t="s">
        <v>61</v>
      </c>
      <c r="C419" s="195" t="s">
        <v>448</v>
      </c>
      <c r="D419" s="67">
        <v>104</v>
      </c>
      <c r="E419" s="205">
        <f t="shared" si="73"/>
        <v>3.0553099230003146E-4</v>
      </c>
      <c r="F419" s="206">
        <f t="shared" si="75"/>
        <v>0.93342362165862158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83">
        <f t="shared" si="74"/>
        <v>401</v>
      </c>
      <c r="B420" s="184" t="s">
        <v>58</v>
      </c>
      <c r="C420" s="195" t="s">
        <v>386</v>
      </c>
      <c r="D420" s="67">
        <v>103</v>
      </c>
      <c r="E420" s="205">
        <f t="shared" si="73"/>
        <v>3.025931942971465E-4</v>
      </c>
      <c r="F420" s="206">
        <f t="shared" si="75"/>
        <v>0.93372621485291873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83">
        <f t="shared" si="74"/>
        <v>402</v>
      </c>
      <c r="B421" s="184" t="s">
        <v>61</v>
      </c>
      <c r="C421" s="195" t="s">
        <v>472</v>
      </c>
      <c r="D421" s="67">
        <v>103</v>
      </c>
      <c r="E421" s="205">
        <f t="shared" si="73"/>
        <v>3.025931942971465E-4</v>
      </c>
      <c r="F421" s="206">
        <f t="shared" si="75"/>
        <v>0.93402880804721589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83">
        <f t="shared" si="74"/>
        <v>403</v>
      </c>
      <c r="B422" s="184" t="s">
        <v>917</v>
      </c>
      <c r="C422" s="195" t="s">
        <v>464</v>
      </c>
      <c r="D422" s="67">
        <v>103</v>
      </c>
      <c r="E422" s="205">
        <f t="shared" si="73"/>
        <v>3.025931942971465E-4</v>
      </c>
      <c r="F422" s="206">
        <f t="shared" si="75"/>
        <v>0.93433140124151304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83">
        <f t="shared" si="74"/>
        <v>404</v>
      </c>
      <c r="B423" s="184" t="s">
        <v>61</v>
      </c>
      <c r="C423" s="195" t="s">
        <v>1629</v>
      </c>
      <c r="D423" s="67">
        <v>103</v>
      </c>
      <c r="E423" s="205">
        <f t="shared" si="73"/>
        <v>3.025931942971465E-4</v>
      </c>
      <c r="F423" s="206">
        <f t="shared" si="75"/>
        <v>0.93463399443581019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83">
        <f t="shared" si="74"/>
        <v>405</v>
      </c>
      <c r="B424" s="184" t="s">
        <v>917</v>
      </c>
      <c r="C424" s="195" t="s">
        <v>461</v>
      </c>
      <c r="D424" s="67">
        <v>102</v>
      </c>
      <c r="E424" s="205">
        <f t="shared" si="73"/>
        <v>2.9965539629426158E-4</v>
      </c>
      <c r="F424" s="206">
        <f t="shared" si="75"/>
        <v>0.93493364983210447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83">
        <f t="shared" si="74"/>
        <v>406</v>
      </c>
      <c r="B425" s="184" t="s">
        <v>56</v>
      </c>
      <c r="C425" s="195" t="s">
        <v>489</v>
      </c>
      <c r="D425" s="67">
        <v>101</v>
      </c>
      <c r="E425" s="205">
        <f t="shared" si="73"/>
        <v>2.9671759829137667E-4</v>
      </c>
      <c r="F425" s="206">
        <f t="shared" si="75"/>
        <v>0.93523036743039589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83">
        <f t="shared" si="74"/>
        <v>407</v>
      </c>
      <c r="B426" s="184" t="s">
        <v>72</v>
      </c>
      <c r="C426" s="195" t="s">
        <v>561</v>
      </c>
      <c r="D426" s="67">
        <v>100</v>
      </c>
      <c r="E426" s="205">
        <f t="shared" si="73"/>
        <v>2.9377980028849176E-4</v>
      </c>
      <c r="F426" s="206">
        <f t="shared" si="75"/>
        <v>0.93552414723068433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83">
        <f t="shared" si="74"/>
        <v>408</v>
      </c>
      <c r="B427" s="184" t="s">
        <v>917</v>
      </c>
      <c r="C427" s="195" t="s">
        <v>427</v>
      </c>
      <c r="D427" s="67">
        <v>100</v>
      </c>
      <c r="E427" s="205">
        <f t="shared" si="73"/>
        <v>2.9377980028849176E-4</v>
      </c>
      <c r="F427" s="206">
        <f t="shared" si="75"/>
        <v>0.93581792703097277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83">
        <f t="shared" si="74"/>
        <v>409</v>
      </c>
      <c r="B428" s="184" t="s">
        <v>72</v>
      </c>
      <c r="C428" s="195" t="s">
        <v>527</v>
      </c>
      <c r="D428" s="67">
        <v>100</v>
      </c>
      <c r="E428" s="205">
        <f t="shared" si="73"/>
        <v>2.9377980028849176E-4</v>
      </c>
      <c r="F428" s="206">
        <f t="shared" si="75"/>
        <v>0.93611170683126121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83">
        <f t="shared" si="74"/>
        <v>410</v>
      </c>
      <c r="B429" s="184" t="s">
        <v>58</v>
      </c>
      <c r="C429" s="195" t="s">
        <v>404</v>
      </c>
      <c r="D429" s="67">
        <v>100</v>
      </c>
      <c r="E429" s="205">
        <f t="shared" si="73"/>
        <v>2.9377980028849176E-4</v>
      </c>
      <c r="F429" s="206">
        <f t="shared" si="75"/>
        <v>0.93640548663154966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83">
        <f t="shared" si="74"/>
        <v>411</v>
      </c>
      <c r="B430" s="184" t="s">
        <v>79</v>
      </c>
      <c r="C430" s="195" t="s">
        <v>473</v>
      </c>
      <c r="D430" s="67">
        <v>99</v>
      </c>
      <c r="E430" s="205">
        <f t="shared" si="73"/>
        <v>2.9084200228560685E-4</v>
      </c>
      <c r="F430" s="206">
        <f t="shared" si="75"/>
        <v>0.93669632863383523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83">
        <f t="shared" si="74"/>
        <v>412</v>
      </c>
      <c r="B431" s="184" t="s">
        <v>58</v>
      </c>
      <c r="C431" s="195" t="s">
        <v>1487</v>
      </c>
      <c r="D431" s="67">
        <v>98</v>
      </c>
      <c r="E431" s="205">
        <f t="shared" si="73"/>
        <v>2.8790420428272194E-4</v>
      </c>
      <c r="F431" s="206">
        <f t="shared" si="75"/>
        <v>0.93698423283811794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83">
        <f t="shared" si="74"/>
        <v>413</v>
      </c>
      <c r="B432" s="184" t="s">
        <v>61</v>
      </c>
      <c r="C432" s="195" t="s">
        <v>1526</v>
      </c>
      <c r="D432" s="67">
        <v>98</v>
      </c>
      <c r="E432" s="205">
        <f t="shared" si="73"/>
        <v>2.8790420428272194E-4</v>
      </c>
      <c r="F432" s="206">
        <f t="shared" si="75"/>
        <v>0.93727213704240064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83">
        <f t="shared" si="74"/>
        <v>414</v>
      </c>
      <c r="B433" s="184" t="s">
        <v>56</v>
      </c>
      <c r="C433" s="195" t="s">
        <v>444</v>
      </c>
      <c r="D433" s="67">
        <v>98</v>
      </c>
      <c r="E433" s="205">
        <f t="shared" si="73"/>
        <v>2.8790420428272194E-4</v>
      </c>
      <c r="F433" s="206">
        <f t="shared" si="75"/>
        <v>0.93756004124668335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83">
        <f t="shared" si="74"/>
        <v>415</v>
      </c>
      <c r="B434" s="184" t="s">
        <v>61</v>
      </c>
      <c r="C434" s="195" t="s">
        <v>1595</v>
      </c>
      <c r="D434" s="67">
        <v>98</v>
      </c>
      <c r="E434" s="205">
        <f t="shared" si="73"/>
        <v>2.8790420428272194E-4</v>
      </c>
      <c r="F434" s="206">
        <f t="shared" si="75"/>
        <v>0.93784794545096606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83">
        <f t="shared" si="74"/>
        <v>416</v>
      </c>
      <c r="B435" s="184" t="s">
        <v>72</v>
      </c>
      <c r="C435" s="195" t="s">
        <v>649</v>
      </c>
      <c r="D435" s="67">
        <v>98</v>
      </c>
      <c r="E435" s="205">
        <f t="shared" si="73"/>
        <v>2.8790420428272194E-4</v>
      </c>
      <c r="F435" s="206">
        <f t="shared" si="75"/>
        <v>0.93813584965524877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83">
        <f t="shared" si="74"/>
        <v>417</v>
      </c>
      <c r="B436" s="184" t="s">
        <v>58</v>
      </c>
      <c r="C436" s="195" t="s">
        <v>422</v>
      </c>
      <c r="D436" s="67">
        <v>97</v>
      </c>
      <c r="E436" s="205">
        <f t="shared" si="73"/>
        <v>2.8496640627983703E-4</v>
      </c>
      <c r="F436" s="206">
        <f t="shared" si="75"/>
        <v>0.93842081606152861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83">
        <f t="shared" si="74"/>
        <v>418</v>
      </c>
      <c r="B437" s="184" t="s">
        <v>72</v>
      </c>
      <c r="C437" s="195" t="s">
        <v>443</v>
      </c>
      <c r="D437" s="67">
        <v>97</v>
      </c>
      <c r="E437" s="205">
        <f t="shared" si="73"/>
        <v>2.8496640627983703E-4</v>
      </c>
      <c r="F437" s="206">
        <f t="shared" si="75"/>
        <v>0.93870578246780845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83">
        <f t="shared" si="74"/>
        <v>419</v>
      </c>
      <c r="B438" s="184" t="s">
        <v>64</v>
      </c>
      <c r="C438" s="195" t="s">
        <v>557</v>
      </c>
      <c r="D438" s="67">
        <v>97</v>
      </c>
      <c r="E438" s="205">
        <f t="shared" si="73"/>
        <v>2.8496640627983703E-4</v>
      </c>
      <c r="F438" s="206">
        <f t="shared" si="75"/>
        <v>0.93899074887408829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83">
        <f t="shared" si="74"/>
        <v>420</v>
      </c>
      <c r="B439" s="184" t="s">
        <v>58</v>
      </c>
      <c r="C439" s="195" t="s">
        <v>465</v>
      </c>
      <c r="D439" s="67">
        <v>97</v>
      </c>
      <c r="E439" s="205">
        <f t="shared" si="73"/>
        <v>2.8496640627983703E-4</v>
      </c>
      <c r="F439" s="206">
        <f t="shared" si="75"/>
        <v>0.93927571528036813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83">
        <f t="shared" si="74"/>
        <v>421</v>
      </c>
      <c r="B440" s="184" t="s">
        <v>58</v>
      </c>
      <c r="C440" s="195" t="s">
        <v>474</v>
      </c>
      <c r="D440" s="67">
        <v>97</v>
      </c>
      <c r="E440" s="205">
        <f t="shared" si="73"/>
        <v>2.8496640627983703E-4</v>
      </c>
      <c r="F440" s="206">
        <f t="shared" si="75"/>
        <v>0.93956068168664797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83">
        <f t="shared" si="74"/>
        <v>422</v>
      </c>
      <c r="B441" s="184" t="s">
        <v>58</v>
      </c>
      <c r="C441" s="195" t="s">
        <v>507</v>
      </c>
      <c r="D441" s="67">
        <v>97</v>
      </c>
      <c r="E441" s="205">
        <f t="shared" si="73"/>
        <v>2.8496640627983703E-4</v>
      </c>
      <c r="F441" s="206">
        <f t="shared" si="75"/>
        <v>0.93984564809292781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83">
        <f t="shared" si="74"/>
        <v>423</v>
      </c>
      <c r="B442" s="184" t="s">
        <v>64</v>
      </c>
      <c r="C442" s="195" t="s">
        <v>1750</v>
      </c>
      <c r="D442" s="67">
        <v>97</v>
      </c>
      <c r="E442" s="205">
        <f t="shared" si="73"/>
        <v>2.8496640627983703E-4</v>
      </c>
      <c r="F442" s="206">
        <f t="shared" si="75"/>
        <v>0.94013061449920765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83">
        <f t="shared" si="74"/>
        <v>424</v>
      </c>
      <c r="B443" s="184" t="s">
        <v>56</v>
      </c>
      <c r="C443" s="195" t="s">
        <v>1614</v>
      </c>
      <c r="D443" s="67">
        <v>96</v>
      </c>
      <c r="E443" s="205">
        <f t="shared" si="73"/>
        <v>2.8202860827695211E-4</v>
      </c>
      <c r="F443" s="206">
        <f t="shared" si="75"/>
        <v>0.94041264310748462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83">
        <f t="shared" si="74"/>
        <v>425</v>
      </c>
      <c r="B444" s="184" t="s">
        <v>72</v>
      </c>
      <c r="C444" s="195" t="s">
        <v>548</v>
      </c>
      <c r="D444" s="67">
        <v>96</v>
      </c>
      <c r="E444" s="205">
        <f t="shared" si="73"/>
        <v>2.8202860827695211E-4</v>
      </c>
      <c r="F444" s="206">
        <f t="shared" si="75"/>
        <v>0.9406946717157616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83">
        <f t="shared" si="74"/>
        <v>426</v>
      </c>
      <c r="B445" s="184" t="s">
        <v>64</v>
      </c>
      <c r="C445" s="195" t="s">
        <v>553</v>
      </c>
      <c r="D445" s="67">
        <v>96</v>
      </c>
      <c r="E445" s="205">
        <f t="shared" si="73"/>
        <v>2.8202860827695211E-4</v>
      </c>
      <c r="F445" s="206">
        <f t="shared" si="75"/>
        <v>0.94097670032403857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83">
        <f t="shared" si="74"/>
        <v>427</v>
      </c>
      <c r="B446" s="184" t="s">
        <v>58</v>
      </c>
      <c r="C446" s="195" t="s">
        <v>1732</v>
      </c>
      <c r="D446" s="67">
        <v>96</v>
      </c>
      <c r="E446" s="205">
        <f t="shared" si="73"/>
        <v>2.8202860827695211E-4</v>
      </c>
      <c r="F446" s="206">
        <f t="shared" si="75"/>
        <v>0.94125872893231555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83">
        <f t="shared" si="74"/>
        <v>428</v>
      </c>
      <c r="B447" s="184" t="s">
        <v>72</v>
      </c>
      <c r="C447" s="195" t="s">
        <v>481</v>
      </c>
      <c r="D447" s="67">
        <v>94</v>
      </c>
      <c r="E447" s="205">
        <f t="shared" si="73"/>
        <v>2.7615301227118224E-4</v>
      </c>
      <c r="F447" s="206">
        <f t="shared" si="75"/>
        <v>0.94153488194458668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83">
        <f t="shared" si="74"/>
        <v>429</v>
      </c>
      <c r="B448" s="184" t="s">
        <v>52</v>
      </c>
      <c r="C448" s="195" t="s">
        <v>555</v>
      </c>
      <c r="D448" s="67">
        <v>94</v>
      </c>
      <c r="E448" s="205">
        <f t="shared" si="73"/>
        <v>2.7615301227118224E-4</v>
      </c>
      <c r="F448" s="206">
        <f t="shared" si="75"/>
        <v>0.94181103495685781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83">
        <f t="shared" si="74"/>
        <v>430</v>
      </c>
      <c r="B449" s="184" t="s">
        <v>52</v>
      </c>
      <c r="C449" s="195" t="s">
        <v>1613</v>
      </c>
      <c r="D449" s="67">
        <v>93</v>
      </c>
      <c r="E449" s="205">
        <f t="shared" si="73"/>
        <v>2.7321521426829732E-4</v>
      </c>
      <c r="F449" s="206">
        <f t="shared" si="75"/>
        <v>0.94208425017112607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83">
        <f t="shared" si="74"/>
        <v>431</v>
      </c>
      <c r="B450" s="184" t="s">
        <v>58</v>
      </c>
      <c r="C450" s="195" t="s">
        <v>563</v>
      </c>
      <c r="D450" s="67">
        <v>93</v>
      </c>
      <c r="E450" s="205">
        <f t="shared" si="73"/>
        <v>2.7321521426829732E-4</v>
      </c>
      <c r="F450" s="206">
        <f t="shared" si="75"/>
        <v>0.94235746538539433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83">
        <f t="shared" si="74"/>
        <v>432</v>
      </c>
      <c r="B451" s="184" t="s">
        <v>58</v>
      </c>
      <c r="C451" s="195" t="s">
        <v>426</v>
      </c>
      <c r="D451" s="67">
        <v>92</v>
      </c>
      <c r="E451" s="205">
        <f t="shared" si="73"/>
        <v>2.7027741626541241E-4</v>
      </c>
      <c r="F451" s="206">
        <f t="shared" si="75"/>
        <v>0.94262774280165973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83">
        <f t="shared" si="74"/>
        <v>433</v>
      </c>
      <c r="B452" s="184" t="s">
        <v>72</v>
      </c>
      <c r="C452" s="195" t="s">
        <v>509</v>
      </c>
      <c r="D452" s="67">
        <v>92</v>
      </c>
      <c r="E452" s="205">
        <f t="shared" si="73"/>
        <v>2.7027741626541241E-4</v>
      </c>
      <c r="F452" s="206">
        <f t="shared" si="75"/>
        <v>0.94289802021792513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83">
        <f t="shared" si="74"/>
        <v>434</v>
      </c>
      <c r="B453" s="184" t="s">
        <v>72</v>
      </c>
      <c r="C453" s="195" t="s">
        <v>413</v>
      </c>
      <c r="D453" s="67">
        <v>92</v>
      </c>
      <c r="E453" s="205">
        <f t="shared" si="73"/>
        <v>2.7027741626541241E-4</v>
      </c>
      <c r="F453" s="206">
        <f t="shared" si="75"/>
        <v>0.94316829763419052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83">
        <f t="shared" si="74"/>
        <v>435</v>
      </c>
      <c r="B454" s="184" t="s">
        <v>64</v>
      </c>
      <c r="C454" s="195" t="s">
        <v>485</v>
      </c>
      <c r="D454" s="67">
        <v>92</v>
      </c>
      <c r="E454" s="205">
        <f t="shared" si="73"/>
        <v>2.7027741626541241E-4</v>
      </c>
      <c r="F454" s="206">
        <f t="shared" si="75"/>
        <v>0.94343857505045592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83">
        <f t="shared" si="74"/>
        <v>436</v>
      </c>
      <c r="B455" s="184" t="s">
        <v>58</v>
      </c>
      <c r="C455" s="195" t="s">
        <v>543</v>
      </c>
      <c r="D455" s="67">
        <v>92</v>
      </c>
      <c r="E455" s="205">
        <f t="shared" si="73"/>
        <v>2.7027741626541241E-4</v>
      </c>
      <c r="F455" s="206">
        <f t="shared" si="75"/>
        <v>0.94370885246672132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83">
        <f t="shared" si="74"/>
        <v>437</v>
      </c>
      <c r="B456" s="184" t="s">
        <v>72</v>
      </c>
      <c r="C456" s="195" t="s">
        <v>447</v>
      </c>
      <c r="D456" s="67">
        <v>92</v>
      </c>
      <c r="E456" s="205">
        <f t="shared" si="73"/>
        <v>2.7027741626541241E-4</v>
      </c>
      <c r="F456" s="206">
        <f t="shared" si="75"/>
        <v>0.94397912988298671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83">
        <f t="shared" si="74"/>
        <v>438</v>
      </c>
      <c r="B457" s="184" t="s">
        <v>64</v>
      </c>
      <c r="C457" s="195" t="s">
        <v>468</v>
      </c>
      <c r="D457" s="67">
        <v>91</v>
      </c>
      <c r="E457" s="205">
        <f t="shared" si="73"/>
        <v>2.673396182625275E-4</v>
      </c>
      <c r="F457" s="206">
        <f t="shared" si="75"/>
        <v>0.94424646950124924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83">
        <f t="shared" si="74"/>
        <v>439</v>
      </c>
      <c r="B458" s="184" t="s">
        <v>56</v>
      </c>
      <c r="C458" s="195" t="s">
        <v>512</v>
      </c>
      <c r="D458" s="67">
        <v>91</v>
      </c>
      <c r="E458" s="205">
        <f t="shared" si="73"/>
        <v>2.673396182625275E-4</v>
      </c>
      <c r="F458" s="206">
        <f t="shared" si="75"/>
        <v>0.94451380911951177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83">
        <f t="shared" si="74"/>
        <v>440</v>
      </c>
      <c r="B459" s="184" t="s">
        <v>64</v>
      </c>
      <c r="C459" s="195" t="s">
        <v>1589</v>
      </c>
      <c r="D459" s="67">
        <v>91</v>
      </c>
      <c r="E459" s="205">
        <f t="shared" si="73"/>
        <v>2.673396182625275E-4</v>
      </c>
      <c r="F459" s="206">
        <f t="shared" si="75"/>
        <v>0.9447811487377743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83">
        <f t="shared" si="74"/>
        <v>441</v>
      </c>
      <c r="B460" s="184" t="s">
        <v>58</v>
      </c>
      <c r="C460" s="195" t="s">
        <v>429</v>
      </c>
      <c r="D460" s="67">
        <v>91</v>
      </c>
      <c r="E460" s="205">
        <f t="shared" si="73"/>
        <v>2.673396182625275E-4</v>
      </c>
      <c r="F460" s="206">
        <f t="shared" si="75"/>
        <v>0.94504848835603683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83">
        <f t="shared" si="74"/>
        <v>442</v>
      </c>
      <c r="B461" s="184" t="s">
        <v>56</v>
      </c>
      <c r="C461" s="195" t="s">
        <v>451</v>
      </c>
      <c r="D461" s="67">
        <v>90</v>
      </c>
      <c r="E461" s="205">
        <f t="shared" si="73"/>
        <v>2.6440182025964259E-4</v>
      </c>
      <c r="F461" s="206">
        <f t="shared" si="75"/>
        <v>0.94531289017629649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83">
        <f t="shared" si="74"/>
        <v>443</v>
      </c>
      <c r="B462" s="184" t="s">
        <v>917</v>
      </c>
      <c r="C462" s="195" t="s">
        <v>514</v>
      </c>
      <c r="D462" s="67">
        <v>90</v>
      </c>
      <c r="E462" s="205">
        <f t="shared" si="73"/>
        <v>2.6440182025964259E-4</v>
      </c>
      <c r="F462" s="206">
        <f t="shared" si="75"/>
        <v>0.94557729199655616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83">
        <f t="shared" si="74"/>
        <v>444</v>
      </c>
      <c r="B463" s="184" t="s">
        <v>58</v>
      </c>
      <c r="C463" s="195" t="s">
        <v>1713</v>
      </c>
      <c r="D463" s="67">
        <v>90</v>
      </c>
      <c r="E463" s="205">
        <f t="shared" si="73"/>
        <v>2.6440182025964259E-4</v>
      </c>
      <c r="F463" s="206">
        <f t="shared" si="75"/>
        <v>0.94584169381681582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83">
        <f t="shared" si="74"/>
        <v>445</v>
      </c>
      <c r="B464" s="184" t="s">
        <v>72</v>
      </c>
      <c r="C464" s="195" t="s">
        <v>1527</v>
      </c>
      <c r="D464" s="67">
        <v>89</v>
      </c>
      <c r="E464" s="205">
        <f t="shared" si="73"/>
        <v>2.6146402225675768E-4</v>
      </c>
      <c r="F464" s="206">
        <f t="shared" si="75"/>
        <v>0.94610315783907262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83">
        <f t="shared" si="74"/>
        <v>446</v>
      </c>
      <c r="B465" s="184" t="s">
        <v>52</v>
      </c>
      <c r="C465" s="195" t="s">
        <v>1590</v>
      </c>
      <c r="D465" s="67">
        <v>89</v>
      </c>
      <c r="E465" s="205">
        <f t="shared" si="73"/>
        <v>2.6146402225675768E-4</v>
      </c>
      <c r="F465" s="206">
        <f t="shared" si="75"/>
        <v>0.94636462186132941</v>
      </c>
    </row>
    <row r="466" spans="1:6" ht="18.75" customHeight="1">
      <c r="A466" s="183">
        <f t="shared" si="74"/>
        <v>447</v>
      </c>
      <c r="B466" s="184" t="s">
        <v>58</v>
      </c>
      <c r="C466" s="195" t="s">
        <v>1667</v>
      </c>
      <c r="D466" s="67">
        <v>89</v>
      </c>
      <c r="E466" s="205">
        <f t="shared" si="73"/>
        <v>2.6146402225675768E-4</v>
      </c>
      <c r="F466" s="206">
        <f t="shared" si="75"/>
        <v>0.94662608588358621</v>
      </c>
    </row>
    <row r="467" spans="1:6" ht="18.75" customHeight="1">
      <c r="A467" s="183">
        <f t="shared" si="74"/>
        <v>448</v>
      </c>
      <c r="B467" s="184" t="s">
        <v>72</v>
      </c>
      <c r="C467" s="195" t="s">
        <v>1783</v>
      </c>
      <c r="D467" s="67">
        <v>89</v>
      </c>
      <c r="E467" s="205">
        <f t="shared" si="73"/>
        <v>2.6146402225675768E-4</v>
      </c>
      <c r="F467" s="206">
        <f t="shared" si="75"/>
        <v>0.94688754990584301</v>
      </c>
    </row>
    <row r="468" spans="1:6" ht="18.75" customHeight="1">
      <c r="A468" s="183">
        <f t="shared" si="74"/>
        <v>449</v>
      </c>
      <c r="B468" s="184" t="s">
        <v>72</v>
      </c>
      <c r="C468" s="195" t="s">
        <v>549</v>
      </c>
      <c r="D468" s="67">
        <v>89</v>
      </c>
      <c r="E468" s="205">
        <f t="shared" ref="E468:E531" si="76">D468/$D$873</f>
        <v>2.6146402225675768E-4</v>
      </c>
      <c r="F468" s="206">
        <f t="shared" si="75"/>
        <v>0.9471490139280998</v>
      </c>
    </row>
    <row r="469" spans="1:6" ht="18.75" customHeight="1">
      <c r="A469" s="183">
        <f t="shared" si="74"/>
        <v>450</v>
      </c>
      <c r="B469" s="184" t="s">
        <v>72</v>
      </c>
      <c r="C469" s="195" t="s">
        <v>490</v>
      </c>
      <c r="D469" s="67">
        <v>88</v>
      </c>
      <c r="E469" s="205">
        <f t="shared" si="76"/>
        <v>2.5852622425387277E-4</v>
      </c>
      <c r="F469" s="206">
        <f t="shared" si="75"/>
        <v>0.94740754015235362</v>
      </c>
    </row>
    <row r="470" spans="1:6" ht="18.75" customHeight="1">
      <c r="A470" s="183">
        <f t="shared" ref="A470:A533" si="77">A469+1</f>
        <v>451</v>
      </c>
      <c r="B470" s="184" t="s">
        <v>917</v>
      </c>
      <c r="C470" s="195" t="s">
        <v>1561</v>
      </c>
      <c r="D470" s="67">
        <v>88</v>
      </c>
      <c r="E470" s="205">
        <f t="shared" si="76"/>
        <v>2.5852622425387277E-4</v>
      </c>
      <c r="F470" s="206">
        <f t="shared" ref="F470:F533" si="78">F469+E470</f>
        <v>0.94766606637660744</v>
      </c>
    </row>
    <row r="471" spans="1:6" ht="18.75" customHeight="1">
      <c r="A471" s="183">
        <f t="shared" si="77"/>
        <v>452</v>
      </c>
      <c r="B471" s="184" t="s">
        <v>61</v>
      </c>
      <c r="C471" s="195" t="s">
        <v>531</v>
      </c>
      <c r="D471" s="67">
        <v>88</v>
      </c>
      <c r="E471" s="205">
        <f t="shared" si="76"/>
        <v>2.5852622425387277E-4</v>
      </c>
      <c r="F471" s="206">
        <f t="shared" si="78"/>
        <v>0.94792459260086126</v>
      </c>
    </row>
    <row r="472" spans="1:6" ht="18.75" customHeight="1">
      <c r="A472" s="183">
        <f t="shared" si="77"/>
        <v>453</v>
      </c>
      <c r="B472" s="184" t="s">
        <v>72</v>
      </c>
      <c r="C472" s="195" t="s">
        <v>457</v>
      </c>
      <c r="D472" s="67">
        <v>87</v>
      </c>
      <c r="E472" s="205">
        <f t="shared" si="76"/>
        <v>2.5558842625098785E-4</v>
      </c>
      <c r="F472" s="206">
        <f t="shared" si="78"/>
        <v>0.94818018102711221</v>
      </c>
    </row>
    <row r="473" spans="1:6" ht="18.75" customHeight="1">
      <c r="A473" s="183">
        <f t="shared" si="77"/>
        <v>454</v>
      </c>
      <c r="B473" s="184" t="s">
        <v>64</v>
      </c>
      <c r="C473" s="195" t="s">
        <v>454</v>
      </c>
      <c r="D473" s="67">
        <v>87</v>
      </c>
      <c r="E473" s="205">
        <f t="shared" si="76"/>
        <v>2.5558842625098785E-4</v>
      </c>
      <c r="F473" s="206">
        <f t="shared" si="78"/>
        <v>0.94843576945336316</v>
      </c>
    </row>
    <row r="474" spans="1:6" ht="18.75" customHeight="1">
      <c r="A474" s="183">
        <f t="shared" si="77"/>
        <v>455</v>
      </c>
      <c r="B474" s="184" t="s">
        <v>58</v>
      </c>
      <c r="C474" s="195" t="s">
        <v>496</v>
      </c>
      <c r="D474" s="67">
        <v>87</v>
      </c>
      <c r="E474" s="205">
        <f t="shared" si="76"/>
        <v>2.5558842625098785E-4</v>
      </c>
      <c r="F474" s="206">
        <f t="shared" si="78"/>
        <v>0.94869135787961412</v>
      </c>
    </row>
    <row r="475" spans="1:6" ht="18.75" customHeight="1">
      <c r="A475" s="183">
        <f t="shared" si="77"/>
        <v>456</v>
      </c>
      <c r="B475" s="184" t="s">
        <v>61</v>
      </c>
      <c r="C475" s="195" t="s">
        <v>591</v>
      </c>
      <c r="D475" s="67">
        <v>87</v>
      </c>
      <c r="E475" s="205">
        <f t="shared" si="76"/>
        <v>2.5558842625098785E-4</v>
      </c>
      <c r="F475" s="206">
        <f t="shared" si="78"/>
        <v>0.94894694630586507</v>
      </c>
    </row>
    <row r="476" spans="1:6" ht="18.75" customHeight="1">
      <c r="A476" s="183">
        <f t="shared" si="77"/>
        <v>457</v>
      </c>
      <c r="B476" s="184" t="s">
        <v>64</v>
      </c>
      <c r="C476" s="195" t="s">
        <v>544</v>
      </c>
      <c r="D476" s="67">
        <v>87</v>
      </c>
      <c r="E476" s="205">
        <f t="shared" si="76"/>
        <v>2.5558842625098785E-4</v>
      </c>
      <c r="F476" s="206">
        <f t="shared" si="78"/>
        <v>0.94920253473211602</v>
      </c>
    </row>
    <row r="477" spans="1:6" ht="18.75" customHeight="1">
      <c r="A477" s="183">
        <f t="shared" si="77"/>
        <v>458</v>
      </c>
      <c r="B477" s="184" t="s">
        <v>64</v>
      </c>
      <c r="C477" s="195" t="s">
        <v>1591</v>
      </c>
      <c r="D477" s="67">
        <v>85</v>
      </c>
      <c r="E477" s="205">
        <f t="shared" si="76"/>
        <v>2.4971283024521798E-4</v>
      </c>
      <c r="F477" s="206">
        <f t="shared" si="78"/>
        <v>0.94945224756236124</v>
      </c>
    </row>
    <row r="478" spans="1:6" ht="18.75" customHeight="1">
      <c r="A478" s="183">
        <f t="shared" si="77"/>
        <v>459</v>
      </c>
      <c r="B478" s="184" t="s">
        <v>72</v>
      </c>
      <c r="C478" s="195" t="s">
        <v>1615</v>
      </c>
      <c r="D478" s="67">
        <v>85</v>
      </c>
      <c r="E478" s="205">
        <f t="shared" si="76"/>
        <v>2.4971283024521798E-4</v>
      </c>
      <c r="F478" s="206">
        <f t="shared" si="78"/>
        <v>0.94970196039260646</v>
      </c>
    </row>
    <row r="479" spans="1:6" ht="18.75" customHeight="1">
      <c r="A479" s="183">
        <f t="shared" si="77"/>
        <v>460</v>
      </c>
      <c r="B479" s="184" t="s">
        <v>72</v>
      </c>
      <c r="C479" s="195" t="s">
        <v>463</v>
      </c>
      <c r="D479" s="67">
        <v>85</v>
      </c>
      <c r="E479" s="205">
        <f t="shared" si="76"/>
        <v>2.4971283024521798E-4</v>
      </c>
      <c r="F479" s="206">
        <f t="shared" si="78"/>
        <v>0.94995167322285168</v>
      </c>
    </row>
    <row r="480" spans="1:6" ht="18.75" customHeight="1">
      <c r="A480" s="183">
        <f t="shared" si="77"/>
        <v>461</v>
      </c>
      <c r="B480" s="184" t="s">
        <v>917</v>
      </c>
      <c r="C480" s="195" t="s">
        <v>516</v>
      </c>
      <c r="D480" s="67">
        <v>85</v>
      </c>
      <c r="E480" s="205">
        <f t="shared" si="76"/>
        <v>2.4971283024521798E-4</v>
      </c>
      <c r="F480" s="206">
        <f t="shared" si="78"/>
        <v>0.9502013860530969</v>
      </c>
    </row>
    <row r="481" spans="1:6" ht="18.75" customHeight="1">
      <c r="A481" s="183">
        <f t="shared" si="77"/>
        <v>462</v>
      </c>
      <c r="B481" s="184" t="s">
        <v>72</v>
      </c>
      <c r="C481" s="195" t="s">
        <v>1687</v>
      </c>
      <c r="D481" s="67">
        <v>85</v>
      </c>
      <c r="E481" s="205">
        <f t="shared" si="76"/>
        <v>2.4971283024521798E-4</v>
      </c>
      <c r="F481" s="206">
        <f t="shared" si="78"/>
        <v>0.95045109888334212</v>
      </c>
    </row>
    <row r="482" spans="1:6" ht="18.75" customHeight="1">
      <c r="A482" s="183">
        <f t="shared" si="77"/>
        <v>463</v>
      </c>
      <c r="B482" s="184" t="s">
        <v>72</v>
      </c>
      <c r="C482" s="195" t="s">
        <v>1771</v>
      </c>
      <c r="D482" s="67">
        <v>85</v>
      </c>
      <c r="E482" s="205">
        <f t="shared" si="76"/>
        <v>2.4971283024521798E-4</v>
      </c>
      <c r="F482" s="206">
        <f t="shared" si="78"/>
        <v>0.95070081171358733</v>
      </c>
    </row>
    <row r="483" spans="1:6" ht="18.75" customHeight="1">
      <c r="A483" s="183">
        <f t="shared" si="77"/>
        <v>464</v>
      </c>
      <c r="B483" s="184" t="s">
        <v>64</v>
      </c>
      <c r="C483" s="195" t="s">
        <v>1775</v>
      </c>
      <c r="D483" s="67">
        <v>85</v>
      </c>
      <c r="E483" s="205">
        <f t="shared" si="76"/>
        <v>2.4971283024521798E-4</v>
      </c>
      <c r="F483" s="206">
        <f t="shared" si="78"/>
        <v>0.95095052454383255</v>
      </c>
    </row>
    <row r="484" spans="1:6" ht="18.75" customHeight="1">
      <c r="A484" s="183">
        <f t="shared" si="77"/>
        <v>465</v>
      </c>
      <c r="B484" s="184" t="s">
        <v>917</v>
      </c>
      <c r="C484" s="195" t="s">
        <v>439</v>
      </c>
      <c r="D484" s="67">
        <v>85</v>
      </c>
      <c r="E484" s="205">
        <f t="shared" si="76"/>
        <v>2.4971283024521798E-4</v>
      </c>
      <c r="F484" s="206">
        <f t="shared" si="78"/>
        <v>0.95120023737407777</v>
      </c>
    </row>
    <row r="485" spans="1:6" ht="18.75" customHeight="1">
      <c r="A485" s="183">
        <f t="shared" si="77"/>
        <v>466</v>
      </c>
      <c r="B485" s="184" t="s">
        <v>61</v>
      </c>
      <c r="C485" s="195" t="s">
        <v>1745</v>
      </c>
      <c r="D485" s="67">
        <v>84</v>
      </c>
      <c r="E485" s="205">
        <f t="shared" si="76"/>
        <v>2.4677503224233307E-4</v>
      </c>
      <c r="F485" s="206">
        <f t="shared" si="78"/>
        <v>0.95144701240632013</v>
      </c>
    </row>
    <row r="486" spans="1:6" ht="18.75" customHeight="1">
      <c r="A486" s="183">
        <f t="shared" si="77"/>
        <v>467</v>
      </c>
      <c r="B486" s="184" t="s">
        <v>72</v>
      </c>
      <c r="C486" s="195" t="s">
        <v>500</v>
      </c>
      <c r="D486" s="67">
        <v>83</v>
      </c>
      <c r="E486" s="205">
        <f t="shared" si="76"/>
        <v>2.4383723423944815E-4</v>
      </c>
      <c r="F486" s="206">
        <f t="shared" si="78"/>
        <v>0.95169084964055961</v>
      </c>
    </row>
    <row r="487" spans="1:6" ht="18.75" customHeight="1">
      <c r="A487" s="183">
        <f t="shared" si="77"/>
        <v>468</v>
      </c>
      <c r="B487" s="184" t="s">
        <v>58</v>
      </c>
      <c r="C487" s="195" t="s">
        <v>1538</v>
      </c>
      <c r="D487" s="67">
        <v>83</v>
      </c>
      <c r="E487" s="205">
        <f t="shared" si="76"/>
        <v>2.4383723423944815E-4</v>
      </c>
      <c r="F487" s="206">
        <f t="shared" si="78"/>
        <v>0.9519346868747991</v>
      </c>
    </row>
    <row r="488" spans="1:6" ht="18.75" customHeight="1">
      <c r="A488" s="183">
        <f t="shared" si="77"/>
        <v>469</v>
      </c>
      <c r="B488" s="184" t="s">
        <v>64</v>
      </c>
      <c r="C488" s="195" t="s">
        <v>1567</v>
      </c>
      <c r="D488" s="67">
        <v>83</v>
      </c>
      <c r="E488" s="205">
        <f t="shared" si="76"/>
        <v>2.4383723423944815E-4</v>
      </c>
      <c r="F488" s="206">
        <f t="shared" si="78"/>
        <v>0.95217852410903858</v>
      </c>
    </row>
    <row r="489" spans="1:6" ht="18.75" customHeight="1">
      <c r="A489" s="183">
        <f t="shared" si="77"/>
        <v>470</v>
      </c>
      <c r="B489" s="184" t="s">
        <v>58</v>
      </c>
      <c r="C489" s="195" t="s">
        <v>1593</v>
      </c>
      <c r="D489" s="67">
        <v>83</v>
      </c>
      <c r="E489" s="205">
        <f t="shared" si="76"/>
        <v>2.4383723423944815E-4</v>
      </c>
      <c r="F489" s="206">
        <f t="shared" si="78"/>
        <v>0.95242236134327807</v>
      </c>
    </row>
    <row r="490" spans="1:6" ht="18.75" customHeight="1">
      <c r="A490" s="183">
        <f t="shared" si="77"/>
        <v>471</v>
      </c>
      <c r="B490" s="184" t="s">
        <v>72</v>
      </c>
      <c r="C490" s="195" t="s">
        <v>478</v>
      </c>
      <c r="D490" s="67">
        <v>82</v>
      </c>
      <c r="E490" s="205">
        <f t="shared" si="76"/>
        <v>2.4089943623656324E-4</v>
      </c>
      <c r="F490" s="206">
        <f t="shared" si="78"/>
        <v>0.95266326077951458</v>
      </c>
    </row>
    <row r="491" spans="1:6" ht="18.75" customHeight="1">
      <c r="A491" s="183">
        <f t="shared" si="77"/>
        <v>472</v>
      </c>
      <c r="B491" s="184" t="s">
        <v>72</v>
      </c>
      <c r="C491" s="195" t="s">
        <v>510</v>
      </c>
      <c r="D491" s="67">
        <v>82</v>
      </c>
      <c r="E491" s="205">
        <f t="shared" si="76"/>
        <v>2.4089943623656324E-4</v>
      </c>
      <c r="F491" s="206">
        <f t="shared" si="78"/>
        <v>0.95290416021575108</v>
      </c>
    </row>
    <row r="492" spans="1:6" ht="18.75" customHeight="1">
      <c r="A492" s="183">
        <f t="shared" si="77"/>
        <v>473</v>
      </c>
      <c r="B492" s="184" t="s">
        <v>917</v>
      </c>
      <c r="C492" s="195" t="s">
        <v>1491</v>
      </c>
      <c r="D492" s="67">
        <v>81</v>
      </c>
      <c r="E492" s="205">
        <f t="shared" si="76"/>
        <v>2.3796163823367833E-4</v>
      </c>
      <c r="F492" s="206">
        <f t="shared" si="78"/>
        <v>0.95314212185398473</v>
      </c>
    </row>
    <row r="493" spans="1:6" ht="18.75" customHeight="1">
      <c r="A493" s="183">
        <f t="shared" si="77"/>
        <v>474</v>
      </c>
      <c r="B493" s="184" t="s">
        <v>58</v>
      </c>
      <c r="C493" s="195" t="s">
        <v>744</v>
      </c>
      <c r="D493" s="67">
        <v>81</v>
      </c>
      <c r="E493" s="205">
        <f t="shared" si="76"/>
        <v>2.3796163823367833E-4</v>
      </c>
      <c r="F493" s="206">
        <f t="shared" si="78"/>
        <v>0.95338008349221837</v>
      </c>
    </row>
    <row r="494" spans="1:6" ht="18.75" customHeight="1">
      <c r="A494" s="183">
        <f t="shared" si="77"/>
        <v>475</v>
      </c>
      <c r="B494" s="184" t="s">
        <v>58</v>
      </c>
      <c r="C494" s="195" t="s">
        <v>612</v>
      </c>
      <c r="D494" s="67">
        <v>81</v>
      </c>
      <c r="E494" s="205">
        <f t="shared" si="76"/>
        <v>2.3796163823367833E-4</v>
      </c>
      <c r="F494" s="206">
        <f t="shared" si="78"/>
        <v>0.95361804513045201</v>
      </c>
    </row>
    <row r="495" spans="1:6" ht="18.75" customHeight="1">
      <c r="A495" s="183">
        <f t="shared" si="77"/>
        <v>476</v>
      </c>
      <c r="B495" s="184" t="s">
        <v>72</v>
      </c>
      <c r="C495" s="195" t="s">
        <v>1784</v>
      </c>
      <c r="D495" s="67">
        <v>81</v>
      </c>
      <c r="E495" s="205">
        <f t="shared" si="76"/>
        <v>2.3796163823367833E-4</v>
      </c>
      <c r="F495" s="206">
        <f t="shared" si="78"/>
        <v>0.95385600676868565</v>
      </c>
    </row>
    <row r="496" spans="1:6" ht="18.75" customHeight="1">
      <c r="A496" s="183">
        <f t="shared" si="77"/>
        <v>477</v>
      </c>
      <c r="B496" s="184" t="s">
        <v>917</v>
      </c>
      <c r="C496" s="195" t="s">
        <v>1571</v>
      </c>
      <c r="D496" s="67">
        <v>80</v>
      </c>
      <c r="E496" s="205">
        <f t="shared" si="76"/>
        <v>2.3502384023079342E-4</v>
      </c>
      <c r="F496" s="206">
        <f t="shared" si="78"/>
        <v>0.95409103060891642</v>
      </c>
    </row>
    <row r="497" spans="1:6" ht="18.75" customHeight="1">
      <c r="A497" s="183">
        <f t="shared" si="77"/>
        <v>478</v>
      </c>
      <c r="B497" s="184" t="s">
        <v>64</v>
      </c>
      <c r="C497" s="195" t="s">
        <v>1703</v>
      </c>
      <c r="D497" s="67">
        <v>80</v>
      </c>
      <c r="E497" s="205">
        <f t="shared" si="76"/>
        <v>2.3502384023079342E-4</v>
      </c>
      <c r="F497" s="206">
        <f t="shared" si="78"/>
        <v>0.9543260544491472</v>
      </c>
    </row>
    <row r="498" spans="1:6" ht="18.75" customHeight="1">
      <c r="A498" s="183">
        <f t="shared" si="77"/>
        <v>479</v>
      </c>
      <c r="B498" s="184" t="s">
        <v>52</v>
      </c>
      <c r="C498" s="195" t="s">
        <v>466</v>
      </c>
      <c r="D498" s="67">
        <v>79</v>
      </c>
      <c r="E498" s="205">
        <f t="shared" si="76"/>
        <v>2.3208604222790848E-4</v>
      </c>
      <c r="F498" s="206">
        <f t="shared" si="78"/>
        <v>0.95455814049137511</v>
      </c>
    </row>
    <row r="499" spans="1:6" ht="18.75" customHeight="1">
      <c r="A499" s="183">
        <f t="shared" si="77"/>
        <v>480</v>
      </c>
      <c r="B499" s="184" t="s">
        <v>64</v>
      </c>
      <c r="C499" s="195" t="s">
        <v>538</v>
      </c>
      <c r="D499" s="67">
        <v>79</v>
      </c>
      <c r="E499" s="205">
        <f t="shared" si="76"/>
        <v>2.3208604222790848E-4</v>
      </c>
      <c r="F499" s="206">
        <f t="shared" si="78"/>
        <v>0.95479022653360301</v>
      </c>
    </row>
    <row r="500" spans="1:6" ht="18.75" customHeight="1">
      <c r="A500" s="183">
        <f t="shared" si="77"/>
        <v>481</v>
      </c>
      <c r="B500" s="184" t="s">
        <v>58</v>
      </c>
      <c r="C500" s="195" t="s">
        <v>568</v>
      </c>
      <c r="D500" s="67">
        <v>79</v>
      </c>
      <c r="E500" s="205">
        <f t="shared" si="76"/>
        <v>2.3208604222790848E-4</v>
      </c>
      <c r="F500" s="206">
        <f t="shared" si="78"/>
        <v>0.95502231257583092</v>
      </c>
    </row>
    <row r="501" spans="1:6" ht="18.75" customHeight="1">
      <c r="A501" s="183">
        <f t="shared" si="77"/>
        <v>482</v>
      </c>
      <c r="B501" s="184" t="s">
        <v>61</v>
      </c>
      <c r="C501" s="195" t="s">
        <v>495</v>
      </c>
      <c r="D501" s="67">
        <v>78</v>
      </c>
      <c r="E501" s="205">
        <f t="shared" si="76"/>
        <v>2.2914824422502357E-4</v>
      </c>
      <c r="F501" s="206">
        <f t="shared" si="78"/>
        <v>0.95525146082005596</v>
      </c>
    </row>
    <row r="502" spans="1:6" ht="18.75" customHeight="1">
      <c r="A502" s="183">
        <f t="shared" si="77"/>
        <v>483</v>
      </c>
      <c r="B502" s="184" t="s">
        <v>58</v>
      </c>
      <c r="C502" s="195" t="s">
        <v>1699</v>
      </c>
      <c r="D502" s="67">
        <v>78</v>
      </c>
      <c r="E502" s="205">
        <f t="shared" si="76"/>
        <v>2.2914824422502357E-4</v>
      </c>
      <c r="F502" s="206">
        <f t="shared" si="78"/>
        <v>0.95548060906428101</v>
      </c>
    </row>
    <row r="503" spans="1:6" ht="18.75" customHeight="1">
      <c r="A503" s="183">
        <f t="shared" si="77"/>
        <v>484</v>
      </c>
      <c r="B503" s="184" t="s">
        <v>58</v>
      </c>
      <c r="C503" s="195" t="s">
        <v>1748</v>
      </c>
      <c r="D503" s="67">
        <v>78</v>
      </c>
      <c r="E503" s="205">
        <f t="shared" si="76"/>
        <v>2.2914824422502357E-4</v>
      </c>
      <c r="F503" s="206">
        <f t="shared" si="78"/>
        <v>0.95570975730850605</v>
      </c>
    </row>
    <row r="504" spans="1:6" ht="18.75" customHeight="1">
      <c r="A504" s="183">
        <f t="shared" si="77"/>
        <v>485</v>
      </c>
      <c r="B504" s="184" t="s">
        <v>72</v>
      </c>
      <c r="C504" s="195" t="s">
        <v>518</v>
      </c>
      <c r="D504" s="67">
        <v>78</v>
      </c>
      <c r="E504" s="205">
        <f t="shared" si="76"/>
        <v>2.2914824422502357E-4</v>
      </c>
      <c r="F504" s="206">
        <f t="shared" si="78"/>
        <v>0.95593890555273109</v>
      </c>
    </row>
    <row r="505" spans="1:6" ht="18.75" customHeight="1">
      <c r="A505" s="183">
        <f t="shared" si="77"/>
        <v>486</v>
      </c>
      <c r="B505" s="184" t="s">
        <v>58</v>
      </c>
      <c r="C505" s="195" t="s">
        <v>1504</v>
      </c>
      <c r="D505" s="67">
        <v>77</v>
      </c>
      <c r="E505" s="205">
        <f t="shared" si="76"/>
        <v>2.2621044622213866E-4</v>
      </c>
      <c r="F505" s="206">
        <f t="shared" si="78"/>
        <v>0.95616511599895326</v>
      </c>
    </row>
    <row r="506" spans="1:6" ht="18.75" customHeight="1">
      <c r="A506" s="183">
        <f t="shared" si="77"/>
        <v>487</v>
      </c>
      <c r="B506" s="184" t="s">
        <v>58</v>
      </c>
      <c r="C506" s="195" t="s">
        <v>1572</v>
      </c>
      <c r="D506" s="67">
        <v>77</v>
      </c>
      <c r="E506" s="205">
        <f t="shared" si="76"/>
        <v>2.2621044622213866E-4</v>
      </c>
      <c r="F506" s="206">
        <f t="shared" si="78"/>
        <v>0.95639132644517544</v>
      </c>
    </row>
    <row r="507" spans="1:6" ht="18.75" customHeight="1">
      <c r="A507" s="183">
        <f t="shared" si="77"/>
        <v>488</v>
      </c>
      <c r="B507" s="184" t="s">
        <v>64</v>
      </c>
      <c r="C507" s="195" t="s">
        <v>551</v>
      </c>
      <c r="D507" s="67">
        <v>77</v>
      </c>
      <c r="E507" s="205">
        <f t="shared" si="76"/>
        <v>2.2621044622213866E-4</v>
      </c>
      <c r="F507" s="206">
        <f t="shared" si="78"/>
        <v>0.95661753689139761</v>
      </c>
    </row>
    <row r="508" spans="1:6" ht="18.75" customHeight="1">
      <c r="A508" s="183">
        <f t="shared" si="77"/>
        <v>489</v>
      </c>
      <c r="B508" s="184" t="s">
        <v>52</v>
      </c>
      <c r="C508" s="195" t="s">
        <v>513</v>
      </c>
      <c r="D508" s="67">
        <v>77</v>
      </c>
      <c r="E508" s="205">
        <f t="shared" si="76"/>
        <v>2.2621044622213866E-4</v>
      </c>
      <c r="F508" s="206">
        <f t="shared" si="78"/>
        <v>0.95684374733761979</v>
      </c>
    </row>
    <row r="509" spans="1:6" ht="18.75" customHeight="1">
      <c r="A509" s="183">
        <f t="shared" si="77"/>
        <v>490</v>
      </c>
      <c r="B509" s="184" t="s">
        <v>61</v>
      </c>
      <c r="C509" s="195" t="s">
        <v>1483</v>
      </c>
      <c r="D509" s="67">
        <v>76</v>
      </c>
      <c r="E509" s="205">
        <f t="shared" si="76"/>
        <v>2.2327264821925375E-4</v>
      </c>
      <c r="F509" s="206">
        <f t="shared" si="78"/>
        <v>0.9570670199858391</v>
      </c>
    </row>
    <row r="510" spans="1:6" ht="18.75" customHeight="1">
      <c r="A510" s="183">
        <f t="shared" si="77"/>
        <v>491</v>
      </c>
      <c r="B510" s="184" t="s">
        <v>52</v>
      </c>
      <c r="C510" s="195" t="s">
        <v>676</v>
      </c>
      <c r="D510" s="67">
        <v>76</v>
      </c>
      <c r="E510" s="205">
        <f t="shared" si="76"/>
        <v>2.2327264821925375E-4</v>
      </c>
      <c r="F510" s="206">
        <f t="shared" si="78"/>
        <v>0.9572902926340584</v>
      </c>
    </row>
    <row r="511" spans="1:6" ht="18.75" customHeight="1">
      <c r="A511" s="183">
        <f t="shared" si="77"/>
        <v>492</v>
      </c>
      <c r="B511" s="184" t="s">
        <v>917</v>
      </c>
      <c r="C511" s="195" t="s">
        <v>573</v>
      </c>
      <c r="D511" s="67">
        <v>76</v>
      </c>
      <c r="E511" s="205">
        <f t="shared" si="76"/>
        <v>2.2327264821925375E-4</v>
      </c>
      <c r="F511" s="206">
        <f t="shared" si="78"/>
        <v>0.95751356528227771</v>
      </c>
    </row>
    <row r="512" spans="1:6" ht="18.75" customHeight="1">
      <c r="A512" s="183">
        <f t="shared" si="77"/>
        <v>493</v>
      </c>
      <c r="B512" s="184" t="s">
        <v>58</v>
      </c>
      <c r="C512" s="195" t="s">
        <v>1647</v>
      </c>
      <c r="D512" s="67">
        <v>76</v>
      </c>
      <c r="E512" s="205">
        <f t="shared" si="76"/>
        <v>2.2327264821925375E-4</v>
      </c>
      <c r="F512" s="206">
        <f t="shared" si="78"/>
        <v>0.95773683793049702</v>
      </c>
    </row>
    <row r="513" spans="1:6" ht="18.75" customHeight="1">
      <c r="A513" s="183">
        <f t="shared" si="77"/>
        <v>494</v>
      </c>
      <c r="B513" s="184" t="s">
        <v>52</v>
      </c>
      <c r="C513" s="195" t="s">
        <v>532</v>
      </c>
      <c r="D513" s="67">
        <v>76</v>
      </c>
      <c r="E513" s="205">
        <f t="shared" si="76"/>
        <v>2.2327264821925375E-4</v>
      </c>
      <c r="F513" s="206">
        <f t="shared" si="78"/>
        <v>0.95796011057871633</v>
      </c>
    </row>
    <row r="514" spans="1:6" ht="18.75" customHeight="1">
      <c r="A514" s="183">
        <f t="shared" si="77"/>
        <v>495</v>
      </c>
      <c r="B514" s="184" t="s">
        <v>917</v>
      </c>
      <c r="C514" s="195" t="s">
        <v>614</v>
      </c>
      <c r="D514" s="67">
        <v>75</v>
      </c>
      <c r="E514" s="205">
        <f t="shared" si="76"/>
        <v>2.2033485021636883E-4</v>
      </c>
      <c r="F514" s="206">
        <f t="shared" si="78"/>
        <v>0.95818044542893266</v>
      </c>
    </row>
    <row r="515" spans="1:6" ht="18.75" customHeight="1">
      <c r="A515" s="183">
        <f t="shared" si="77"/>
        <v>496</v>
      </c>
      <c r="B515" s="184" t="s">
        <v>58</v>
      </c>
      <c r="C515" s="195" t="s">
        <v>492</v>
      </c>
      <c r="D515" s="67">
        <v>75</v>
      </c>
      <c r="E515" s="205">
        <f t="shared" si="76"/>
        <v>2.2033485021636883E-4</v>
      </c>
      <c r="F515" s="206">
        <f t="shared" si="78"/>
        <v>0.95840078027914899</v>
      </c>
    </row>
    <row r="516" spans="1:6" ht="18.75" customHeight="1">
      <c r="A516" s="183">
        <f t="shared" si="77"/>
        <v>497</v>
      </c>
      <c r="B516" s="184" t="s">
        <v>917</v>
      </c>
      <c r="C516" s="195" t="s">
        <v>1586</v>
      </c>
      <c r="D516" s="67">
        <v>75</v>
      </c>
      <c r="E516" s="205">
        <f t="shared" si="76"/>
        <v>2.2033485021636883E-4</v>
      </c>
      <c r="F516" s="206">
        <f t="shared" si="78"/>
        <v>0.95862111512936532</v>
      </c>
    </row>
    <row r="517" spans="1:6" ht="18.75" customHeight="1">
      <c r="A517" s="183">
        <f t="shared" si="77"/>
        <v>498</v>
      </c>
      <c r="B517" s="184" t="s">
        <v>56</v>
      </c>
      <c r="C517" s="195" t="s">
        <v>1611</v>
      </c>
      <c r="D517" s="67">
        <v>75</v>
      </c>
      <c r="E517" s="205">
        <f t="shared" si="76"/>
        <v>2.2033485021636883E-4</v>
      </c>
      <c r="F517" s="206">
        <f t="shared" si="78"/>
        <v>0.95884144997958165</v>
      </c>
    </row>
    <row r="518" spans="1:6" ht="18.75" customHeight="1">
      <c r="A518" s="183">
        <f t="shared" si="77"/>
        <v>499</v>
      </c>
      <c r="B518" s="184" t="s">
        <v>72</v>
      </c>
      <c r="C518" s="195" t="s">
        <v>628</v>
      </c>
      <c r="D518" s="67">
        <v>75</v>
      </c>
      <c r="E518" s="205">
        <f t="shared" si="76"/>
        <v>2.2033485021636883E-4</v>
      </c>
      <c r="F518" s="206">
        <f t="shared" si="78"/>
        <v>0.95906178482979798</v>
      </c>
    </row>
    <row r="519" spans="1:6" ht="18.75" customHeight="1">
      <c r="A519" s="183">
        <f t="shared" si="77"/>
        <v>500</v>
      </c>
      <c r="B519" s="184" t="s">
        <v>52</v>
      </c>
      <c r="C519" s="195" t="s">
        <v>592</v>
      </c>
      <c r="D519" s="67">
        <v>75</v>
      </c>
      <c r="E519" s="205">
        <f t="shared" si="76"/>
        <v>2.2033485021636883E-4</v>
      </c>
      <c r="F519" s="206">
        <f t="shared" si="78"/>
        <v>0.95928211968001431</v>
      </c>
    </row>
    <row r="520" spans="1:6" ht="18.75" customHeight="1">
      <c r="A520" s="183">
        <f t="shared" si="77"/>
        <v>501</v>
      </c>
      <c r="B520" s="184" t="s">
        <v>64</v>
      </c>
      <c r="C520" s="195" t="s">
        <v>1493</v>
      </c>
      <c r="D520" s="67">
        <v>74</v>
      </c>
      <c r="E520" s="205">
        <f t="shared" si="76"/>
        <v>2.1739705221348389E-4</v>
      </c>
      <c r="F520" s="206">
        <f t="shared" si="78"/>
        <v>0.95949951673222778</v>
      </c>
    </row>
    <row r="521" spans="1:6" ht="18.75" customHeight="1">
      <c r="A521" s="183">
        <f t="shared" si="77"/>
        <v>502</v>
      </c>
      <c r="B521" s="184" t="s">
        <v>58</v>
      </c>
      <c r="C521" s="195" t="s">
        <v>501</v>
      </c>
      <c r="D521" s="67">
        <v>74</v>
      </c>
      <c r="E521" s="205">
        <f t="shared" si="76"/>
        <v>2.1739705221348389E-4</v>
      </c>
      <c r="F521" s="206">
        <f t="shared" si="78"/>
        <v>0.95971691378444124</v>
      </c>
    </row>
    <row r="522" spans="1:6" ht="18.75" customHeight="1">
      <c r="A522" s="183">
        <f t="shared" si="77"/>
        <v>503</v>
      </c>
      <c r="B522" s="184" t="s">
        <v>56</v>
      </c>
      <c r="C522" s="195" t="s">
        <v>1601</v>
      </c>
      <c r="D522" s="67">
        <v>74</v>
      </c>
      <c r="E522" s="205">
        <f t="shared" si="76"/>
        <v>2.1739705221348389E-4</v>
      </c>
      <c r="F522" s="206">
        <f t="shared" si="78"/>
        <v>0.9599343108366547</v>
      </c>
    </row>
    <row r="523" spans="1:6" ht="18.75" customHeight="1">
      <c r="A523" s="183">
        <f t="shared" si="77"/>
        <v>504</v>
      </c>
      <c r="B523" s="184" t="s">
        <v>61</v>
      </c>
      <c r="C523" s="195" t="s">
        <v>1604</v>
      </c>
      <c r="D523" s="67">
        <v>74</v>
      </c>
      <c r="E523" s="205">
        <f t="shared" si="76"/>
        <v>2.1739705221348389E-4</v>
      </c>
      <c r="F523" s="206">
        <f t="shared" si="78"/>
        <v>0.96015170788886817</v>
      </c>
    </row>
    <row r="524" spans="1:6" ht="18.75" customHeight="1">
      <c r="A524" s="183">
        <f t="shared" si="77"/>
        <v>505</v>
      </c>
      <c r="B524" s="184" t="s">
        <v>64</v>
      </c>
      <c r="C524" s="195" t="s">
        <v>1685</v>
      </c>
      <c r="D524" s="67">
        <v>74</v>
      </c>
      <c r="E524" s="205">
        <f t="shared" si="76"/>
        <v>2.1739705221348389E-4</v>
      </c>
      <c r="F524" s="206">
        <f t="shared" si="78"/>
        <v>0.96036910494108163</v>
      </c>
    </row>
    <row r="525" spans="1:6" ht="18.75" customHeight="1">
      <c r="A525" s="183">
        <f t="shared" si="77"/>
        <v>506</v>
      </c>
      <c r="B525" s="184" t="s">
        <v>917</v>
      </c>
      <c r="C525" s="195" t="s">
        <v>534</v>
      </c>
      <c r="D525" s="67">
        <v>74</v>
      </c>
      <c r="E525" s="205">
        <f t="shared" si="76"/>
        <v>2.1739705221348389E-4</v>
      </c>
      <c r="F525" s="206">
        <f t="shared" si="78"/>
        <v>0.96058650199329509</v>
      </c>
    </row>
    <row r="526" spans="1:6" ht="18.75" customHeight="1">
      <c r="A526" s="183">
        <f t="shared" si="77"/>
        <v>507</v>
      </c>
      <c r="B526" s="184" t="s">
        <v>52</v>
      </c>
      <c r="C526" s="195" t="s">
        <v>1630</v>
      </c>
      <c r="D526" s="67">
        <v>73</v>
      </c>
      <c r="E526" s="205">
        <f t="shared" si="76"/>
        <v>2.1445925421059898E-4</v>
      </c>
      <c r="F526" s="206">
        <f t="shared" si="78"/>
        <v>0.96080096124750569</v>
      </c>
    </row>
    <row r="527" spans="1:6" ht="18.75" customHeight="1">
      <c r="A527" s="183">
        <f t="shared" si="77"/>
        <v>508</v>
      </c>
      <c r="B527" s="184" t="s">
        <v>58</v>
      </c>
      <c r="C527" s="195" t="s">
        <v>564</v>
      </c>
      <c r="D527" s="67">
        <v>73</v>
      </c>
      <c r="E527" s="205">
        <f t="shared" si="76"/>
        <v>2.1445925421059898E-4</v>
      </c>
      <c r="F527" s="206">
        <f t="shared" si="78"/>
        <v>0.96101542050171629</v>
      </c>
    </row>
    <row r="528" spans="1:6" ht="18.75" customHeight="1">
      <c r="A528" s="183">
        <f t="shared" si="77"/>
        <v>509</v>
      </c>
      <c r="B528" s="184" t="s">
        <v>52</v>
      </c>
      <c r="C528" s="195" t="s">
        <v>584</v>
      </c>
      <c r="D528" s="67">
        <v>72</v>
      </c>
      <c r="E528" s="205">
        <f t="shared" si="76"/>
        <v>2.1152145620771407E-4</v>
      </c>
      <c r="F528" s="206">
        <f t="shared" si="78"/>
        <v>0.96122694195792402</v>
      </c>
    </row>
    <row r="529" spans="1:6" ht="18.75" customHeight="1">
      <c r="A529" s="183">
        <f t="shared" si="77"/>
        <v>510</v>
      </c>
      <c r="B529" s="184" t="s">
        <v>56</v>
      </c>
      <c r="C529" s="195" t="s">
        <v>626</v>
      </c>
      <c r="D529" s="67">
        <v>72</v>
      </c>
      <c r="E529" s="205">
        <f t="shared" si="76"/>
        <v>2.1152145620771407E-4</v>
      </c>
      <c r="F529" s="206">
        <f t="shared" si="78"/>
        <v>0.96143846341413175</v>
      </c>
    </row>
    <row r="530" spans="1:6" ht="18.75" customHeight="1">
      <c r="A530" s="183">
        <f t="shared" si="77"/>
        <v>511</v>
      </c>
      <c r="B530" s="184" t="s">
        <v>52</v>
      </c>
      <c r="C530" s="195" t="s">
        <v>605</v>
      </c>
      <c r="D530" s="67">
        <v>72</v>
      </c>
      <c r="E530" s="205">
        <f t="shared" si="76"/>
        <v>2.1152145620771407E-4</v>
      </c>
      <c r="F530" s="206">
        <f t="shared" si="78"/>
        <v>0.96164998487033948</v>
      </c>
    </row>
    <row r="531" spans="1:6" ht="18.75" customHeight="1">
      <c r="A531" s="183">
        <f t="shared" si="77"/>
        <v>512</v>
      </c>
      <c r="B531" s="184" t="s">
        <v>61</v>
      </c>
      <c r="C531" s="195" t="s">
        <v>593</v>
      </c>
      <c r="D531" s="67">
        <v>72</v>
      </c>
      <c r="E531" s="205">
        <f t="shared" si="76"/>
        <v>2.1152145620771407E-4</v>
      </c>
      <c r="F531" s="206">
        <f t="shared" si="78"/>
        <v>0.96186150632654721</v>
      </c>
    </row>
    <row r="532" spans="1:6" ht="18.75" customHeight="1">
      <c r="A532" s="183">
        <f t="shared" si="77"/>
        <v>513</v>
      </c>
      <c r="B532" s="184" t="s">
        <v>72</v>
      </c>
      <c r="C532" s="195" t="s">
        <v>1696</v>
      </c>
      <c r="D532" s="67">
        <v>72</v>
      </c>
      <c r="E532" s="205">
        <f t="shared" ref="E532:E595" si="79">D532/$D$873</f>
        <v>2.1152145620771407E-4</v>
      </c>
      <c r="F532" s="206">
        <f t="shared" si="78"/>
        <v>0.96207302778275494</v>
      </c>
    </row>
    <row r="533" spans="1:6" ht="18.75" customHeight="1">
      <c r="A533" s="183">
        <f t="shared" si="77"/>
        <v>514</v>
      </c>
      <c r="B533" s="184" t="s">
        <v>52</v>
      </c>
      <c r="C533" s="195" t="s">
        <v>567</v>
      </c>
      <c r="D533" s="67">
        <v>72</v>
      </c>
      <c r="E533" s="205">
        <f t="shared" si="79"/>
        <v>2.1152145620771407E-4</v>
      </c>
      <c r="F533" s="206">
        <f t="shared" si="78"/>
        <v>0.96228454923896267</v>
      </c>
    </row>
    <row r="534" spans="1:6" ht="18.75" customHeight="1">
      <c r="A534" s="183">
        <f t="shared" ref="A534:A597" si="80">A533+1</f>
        <v>515</v>
      </c>
      <c r="B534" s="184" t="s">
        <v>58</v>
      </c>
      <c r="C534" s="195" t="s">
        <v>1705</v>
      </c>
      <c r="D534" s="67">
        <v>72</v>
      </c>
      <c r="E534" s="205">
        <f t="shared" si="79"/>
        <v>2.1152145620771407E-4</v>
      </c>
      <c r="F534" s="206">
        <f t="shared" ref="F534:F597" si="81">F533+E534</f>
        <v>0.9624960706951704</v>
      </c>
    </row>
    <row r="535" spans="1:6" ht="18.75" customHeight="1">
      <c r="A535" s="183">
        <f t="shared" si="80"/>
        <v>516</v>
      </c>
      <c r="B535" s="184" t="s">
        <v>61</v>
      </c>
      <c r="C535" s="195" t="s">
        <v>1752</v>
      </c>
      <c r="D535" s="67">
        <v>72</v>
      </c>
      <c r="E535" s="205">
        <f t="shared" si="79"/>
        <v>2.1152145620771407E-4</v>
      </c>
      <c r="F535" s="206">
        <f t="shared" si="81"/>
        <v>0.96270759215137813</v>
      </c>
    </row>
    <row r="536" spans="1:6" ht="18.75" customHeight="1">
      <c r="A536" s="183">
        <f t="shared" si="80"/>
        <v>517</v>
      </c>
      <c r="B536" s="184" t="s">
        <v>917</v>
      </c>
      <c r="C536" s="195" t="s">
        <v>511</v>
      </c>
      <c r="D536" s="67">
        <v>71</v>
      </c>
      <c r="E536" s="205">
        <f t="shared" si="79"/>
        <v>2.0858365820482916E-4</v>
      </c>
      <c r="F536" s="206">
        <f t="shared" si="81"/>
        <v>0.962916175809583</v>
      </c>
    </row>
    <row r="537" spans="1:6" ht="18.75" customHeight="1">
      <c r="A537" s="183">
        <f t="shared" si="80"/>
        <v>518</v>
      </c>
      <c r="B537" s="184" t="s">
        <v>64</v>
      </c>
      <c r="C537" s="195" t="s">
        <v>1762</v>
      </c>
      <c r="D537" s="67">
        <v>71</v>
      </c>
      <c r="E537" s="205">
        <f t="shared" si="79"/>
        <v>2.0858365820482916E-4</v>
      </c>
      <c r="F537" s="206">
        <f t="shared" si="81"/>
        <v>0.96312475946778786</v>
      </c>
    </row>
    <row r="538" spans="1:6" ht="18.75" customHeight="1">
      <c r="A538" s="183">
        <f t="shared" si="80"/>
        <v>519</v>
      </c>
      <c r="B538" s="184" t="s">
        <v>917</v>
      </c>
      <c r="C538" s="195" t="s">
        <v>528</v>
      </c>
      <c r="D538" s="67">
        <v>71</v>
      </c>
      <c r="E538" s="205">
        <f t="shared" si="79"/>
        <v>2.0858365820482916E-4</v>
      </c>
      <c r="F538" s="206">
        <f t="shared" si="81"/>
        <v>0.96333334312599272</v>
      </c>
    </row>
    <row r="539" spans="1:6" ht="18.75" customHeight="1">
      <c r="A539" s="183">
        <f t="shared" si="80"/>
        <v>520</v>
      </c>
      <c r="B539" s="184" t="s">
        <v>64</v>
      </c>
      <c r="C539" s="195" t="s">
        <v>1795</v>
      </c>
      <c r="D539" s="67">
        <v>71</v>
      </c>
      <c r="E539" s="205">
        <f t="shared" si="79"/>
        <v>2.0858365820482916E-4</v>
      </c>
      <c r="F539" s="206">
        <f t="shared" si="81"/>
        <v>0.96354192678419759</v>
      </c>
    </row>
    <row r="540" spans="1:6" ht="18.75" customHeight="1">
      <c r="A540" s="183">
        <f t="shared" si="80"/>
        <v>521</v>
      </c>
      <c r="B540" s="184" t="s">
        <v>72</v>
      </c>
      <c r="C540" s="195" t="s">
        <v>508</v>
      </c>
      <c r="D540" s="67">
        <v>70</v>
      </c>
      <c r="E540" s="205">
        <f t="shared" si="79"/>
        <v>2.0564586020194422E-4</v>
      </c>
      <c r="F540" s="206">
        <f t="shared" si="81"/>
        <v>0.96374757264439959</v>
      </c>
    </row>
    <row r="541" spans="1:6" ht="18.75" customHeight="1">
      <c r="A541" s="183">
        <f t="shared" si="80"/>
        <v>522</v>
      </c>
      <c r="B541" s="184" t="s">
        <v>79</v>
      </c>
      <c r="C541" s="195" t="s">
        <v>624</v>
      </c>
      <c r="D541" s="67">
        <v>70</v>
      </c>
      <c r="E541" s="205">
        <f t="shared" si="79"/>
        <v>2.0564586020194422E-4</v>
      </c>
      <c r="F541" s="206">
        <f t="shared" si="81"/>
        <v>0.96395321850460158</v>
      </c>
    </row>
    <row r="542" spans="1:6" ht="18.75" customHeight="1">
      <c r="A542" s="183">
        <f t="shared" si="80"/>
        <v>523</v>
      </c>
      <c r="B542" s="184" t="s">
        <v>917</v>
      </c>
      <c r="C542" s="195" t="s">
        <v>542</v>
      </c>
      <c r="D542" s="67">
        <v>70</v>
      </c>
      <c r="E542" s="205">
        <f t="shared" si="79"/>
        <v>2.0564586020194422E-4</v>
      </c>
      <c r="F542" s="206">
        <f t="shared" si="81"/>
        <v>0.96415886436480358</v>
      </c>
    </row>
    <row r="543" spans="1:6" ht="18.75" customHeight="1">
      <c r="A543" s="183">
        <f t="shared" si="80"/>
        <v>524</v>
      </c>
      <c r="B543" s="184" t="s">
        <v>72</v>
      </c>
      <c r="C543" s="195" t="s">
        <v>684</v>
      </c>
      <c r="D543" s="67">
        <v>70</v>
      </c>
      <c r="E543" s="205">
        <f t="shared" si="79"/>
        <v>2.0564586020194422E-4</v>
      </c>
      <c r="F543" s="206">
        <f t="shared" si="81"/>
        <v>0.96436451022500558</v>
      </c>
    </row>
    <row r="544" spans="1:6" ht="18.75" customHeight="1">
      <c r="A544" s="183">
        <f t="shared" si="80"/>
        <v>525</v>
      </c>
      <c r="B544" s="184" t="s">
        <v>58</v>
      </c>
      <c r="C544" s="195" t="s">
        <v>545</v>
      </c>
      <c r="D544" s="67">
        <v>70</v>
      </c>
      <c r="E544" s="205">
        <f t="shared" si="79"/>
        <v>2.0564586020194422E-4</v>
      </c>
      <c r="F544" s="206">
        <f t="shared" si="81"/>
        <v>0.96457015608520758</v>
      </c>
    </row>
    <row r="545" spans="1:6" ht="18.75" customHeight="1">
      <c r="A545" s="183">
        <f t="shared" si="80"/>
        <v>526</v>
      </c>
      <c r="B545" s="184" t="s">
        <v>58</v>
      </c>
      <c r="C545" s="195" t="s">
        <v>1488</v>
      </c>
      <c r="D545" s="67">
        <v>69</v>
      </c>
      <c r="E545" s="205">
        <f t="shared" si="79"/>
        <v>2.0270806219905931E-4</v>
      </c>
      <c r="F545" s="206">
        <f t="shared" si="81"/>
        <v>0.96477286414740659</v>
      </c>
    </row>
    <row r="546" spans="1:6" ht="18.75" customHeight="1">
      <c r="A546" s="183">
        <f t="shared" si="80"/>
        <v>527</v>
      </c>
      <c r="B546" s="184" t="s">
        <v>52</v>
      </c>
      <c r="C546" s="195" t="s">
        <v>582</v>
      </c>
      <c r="D546" s="67">
        <v>68</v>
      </c>
      <c r="E546" s="205">
        <f t="shared" si="79"/>
        <v>1.997702641961744E-4</v>
      </c>
      <c r="F546" s="206">
        <f t="shared" si="81"/>
        <v>0.96497263441160275</v>
      </c>
    </row>
    <row r="547" spans="1:6" ht="18.75" customHeight="1">
      <c r="A547" s="183">
        <f t="shared" si="80"/>
        <v>528</v>
      </c>
      <c r="B547" s="184" t="s">
        <v>917</v>
      </c>
      <c r="C547" s="195" t="s">
        <v>539</v>
      </c>
      <c r="D547" s="67">
        <v>68</v>
      </c>
      <c r="E547" s="205">
        <f t="shared" si="79"/>
        <v>1.997702641961744E-4</v>
      </c>
      <c r="F547" s="206">
        <f t="shared" si="81"/>
        <v>0.9651724046757989</v>
      </c>
    </row>
    <row r="548" spans="1:6" ht="18.75" customHeight="1">
      <c r="A548" s="183">
        <f t="shared" si="80"/>
        <v>529</v>
      </c>
      <c r="B548" s="184" t="s">
        <v>61</v>
      </c>
      <c r="C548" s="195" t="s">
        <v>1655</v>
      </c>
      <c r="D548" s="67">
        <v>68</v>
      </c>
      <c r="E548" s="205">
        <f t="shared" si="79"/>
        <v>1.997702641961744E-4</v>
      </c>
      <c r="F548" s="206">
        <f t="shared" si="81"/>
        <v>0.96537217493999505</v>
      </c>
    </row>
    <row r="549" spans="1:6" ht="18.75" customHeight="1">
      <c r="A549" s="183">
        <f t="shared" si="80"/>
        <v>530</v>
      </c>
      <c r="B549" s="184" t="s">
        <v>64</v>
      </c>
      <c r="C549" s="195" t="s">
        <v>1785</v>
      </c>
      <c r="D549" s="67">
        <v>68</v>
      </c>
      <c r="E549" s="205">
        <f t="shared" si="79"/>
        <v>1.997702641961744E-4</v>
      </c>
      <c r="F549" s="206">
        <f t="shared" si="81"/>
        <v>0.96557194520419121</v>
      </c>
    </row>
    <row r="550" spans="1:6" ht="18.75" customHeight="1">
      <c r="A550" s="183">
        <f t="shared" si="80"/>
        <v>531</v>
      </c>
      <c r="B550" s="184" t="s">
        <v>917</v>
      </c>
      <c r="C550" s="195" t="s">
        <v>589</v>
      </c>
      <c r="D550" s="67">
        <v>67</v>
      </c>
      <c r="E550" s="205">
        <f t="shared" si="79"/>
        <v>1.9683246619328949E-4</v>
      </c>
      <c r="F550" s="206">
        <f t="shared" si="81"/>
        <v>0.96576877767038449</v>
      </c>
    </row>
    <row r="551" spans="1:6" ht="18.75" customHeight="1">
      <c r="A551" s="183">
        <f t="shared" si="80"/>
        <v>532</v>
      </c>
      <c r="B551" s="184" t="s">
        <v>58</v>
      </c>
      <c r="C551" s="195" t="s">
        <v>570</v>
      </c>
      <c r="D551" s="67">
        <v>67</v>
      </c>
      <c r="E551" s="205">
        <f t="shared" si="79"/>
        <v>1.9683246619328949E-4</v>
      </c>
      <c r="F551" s="206">
        <f t="shared" si="81"/>
        <v>0.96596561013657778</v>
      </c>
    </row>
    <row r="552" spans="1:6" ht="18.75" customHeight="1">
      <c r="A552" s="183">
        <f t="shared" si="80"/>
        <v>533</v>
      </c>
      <c r="B552" s="184" t="s">
        <v>58</v>
      </c>
      <c r="C552" s="195" t="s">
        <v>520</v>
      </c>
      <c r="D552" s="67">
        <v>67</v>
      </c>
      <c r="E552" s="205">
        <f t="shared" si="79"/>
        <v>1.9683246619328949E-4</v>
      </c>
      <c r="F552" s="206">
        <f t="shared" si="81"/>
        <v>0.96616244260277107</v>
      </c>
    </row>
    <row r="553" spans="1:6" ht="18.75" customHeight="1">
      <c r="A553" s="183">
        <f t="shared" si="80"/>
        <v>534</v>
      </c>
      <c r="B553" s="184" t="s">
        <v>58</v>
      </c>
      <c r="C553" s="195" t="s">
        <v>1716</v>
      </c>
      <c r="D553" s="67">
        <v>67</v>
      </c>
      <c r="E553" s="205">
        <f t="shared" si="79"/>
        <v>1.9683246619328949E-4</v>
      </c>
      <c r="F553" s="206">
        <f t="shared" si="81"/>
        <v>0.96635927506896435</v>
      </c>
    </row>
    <row r="554" spans="1:6" ht="18.75" customHeight="1">
      <c r="A554" s="183">
        <f t="shared" si="80"/>
        <v>535</v>
      </c>
      <c r="B554" s="184" t="s">
        <v>58</v>
      </c>
      <c r="C554" s="195" t="s">
        <v>1793</v>
      </c>
      <c r="D554" s="67">
        <v>67</v>
      </c>
      <c r="E554" s="205">
        <f t="shared" si="79"/>
        <v>1.9683246619328949E-4</v>
      </c>
      <c r="F554" s="206">
        <f t="shared" si="81"/>
        <v>0.96655610753515764</v>
      </c>
    </row>
    <row r="555" spans="1:6" ht="18.75" customHeight="1">
      <c r="A555" s="183">
        <f t="shared" si="80"/>
        <v>536</v>
      </c>
      <c r="B555" s="184" t="s">
        <v>72</v>
      </c>
      <c r="C555" s="195" t="s">
        <v>1573</v>
      </c>
      <c r="D555" s="67">
        <v>66</v>
      </c>
      <c r="E555" s="205">
        <f t="shared" si="79"/>
        <v>1.9389466819040457E-4</v>
      </c>
      <c r="F555" s="206">
        <f t="shared" si="81"/>
        <v>0.96675000220334806</v>
      </c>
    </row>
    <row r="556" spans="1:6" ht="18.75" customHeight="1">
      <c r="A556" s="183">
        <f t="shared" si="80"/>
        <v>537</v>
      </c>
      <c r="B556" s="184" t="s">
        <v>72</v>
      </c>
      <c r="C556" s="195" t="s">
        <v>720</v>
      </c>
      <c r="D556" s="67">
        <v>66</v>
      </c>
      <c r="E556" s="205">
        <f t="shared" si="79"/>
        <v>1.9389466819040457E-4</v>
      </c>
      <c r="F556" s="206">
        <f t="shared" si="81"/>
        <v>0.96694389687153848</v>
      </c>
    </row>
    <row r="557" spans="1:6" ht="18.75" customHeight="1">
      <c r="A557" s="183">
        <f t="shared" si="80"/>
        <v>538</v>
      </c>
      <c r="B557" s="184" t="s">
        <v>72</v>
      </c>
      <c r="C557" s="195" t="s">
        <v>1631</v>
      </c>
      <c r="D557" s="67">
        <v>66</v>
      </c>
      <c r="E557" s="205">
        <f t="shared" si="79"/>
        <v>1.9389466819040457E-4</v>
      </c>
      <c r="F557" s="206">
        <f t="shared" si="81"/>
        <v>0.9671377915397289</v>
      </c>
    </row>
    <row r="558" spans="1:6" ht="18.75" customHeight="1">
      <c r="A558" s="183">
        <f t="shared" si="80"/>
        <v>539</v>
      </c>
      <c r="B558" s="184" t="s">
        <v>917</v>
      </c>
      <c r="C558" s="195" t="s">
        <v>1516</v>
      </c>
      <c r="D558" s="67">
        <v>65</v>
      </c>
      <c r="E558" s="205">
        <f t="shared" si="79"/>
        <v>1.9095687018751964E-4</v>
      </c>
      <c r="F558" s="206">
        <f t="shared" si="81"/>
        <v>0.96732874840991645</v>
      </c>
    </row>
    <row r="559" spans="1:6" ht="18.75" customHeight="1">
      <c r="A559" s="183">
        <f t="shared" si="80"/>
        <v>540</v>
      </c>
      <c r="B559" s="184" t="s">
        <v>56</v>
      </c>
      <c r="C559" s="195" t="s">
        <v>482</v>
      </c>
      <c r="D559" s="67">
        <v>65</v>
      </c>
      <c r="E559" s="205">
        <f t="shared" si="79"/>
        <v>1.9095687018751964E-4</v>
      </c>
      <c r="F559" s="206">
        <f t="shared" si="81"/>
        <v>0.967519705280104</v>
      </c>
    </row>
    <row r="560" spans="1:6" ht="18.75" customHeight="1">
      <c r="A560" s="183">
        <f t="shared" si="80"/>
        <v>541</v>
      </c>
      <c r="B560" s="184" t="s">
        <v>79</v>
      </c>
      <c r="C560" s="195" t="s">
        <v>625</v>
      </c>
      <c r="D560" s="67">
        <v>64</v>
      </c>
      <c r="E560" s="205">
        <f t="shared" si="79"/>
        <v>1.8801907218463472E-4</v>
      </c>
      <c r="F560" s="206">
        <f t="shared" si="81"/>
        <v>0.96770772435228869</v>
      </c>
    </row>
    <row r="561" spans="1:6" ht="18.75" customHeight="1">
      <c r="A561" s="183">
        <f t="shared" si="80"/>
        <v>542</v>
      </c>
      <c r="B561" s="184" t="s">
        <v>72</v>
      </c>
      <c r="C561" s="195" t="s">
        <v>604</v>
      </c>
      <c r="D561" s="67">
        <v>64</v>
      </c>
      <c r="E561" s="205">
        <f t="shared" si="79"/>
        <v>1.8801907218463472E-4</v>
      </c>
      <c r="F561" s="206">
        <f t="shared" si="81"/>
        <v>0.96789574342447338</v>
      </c>
    </row>
    <row r="562" spans="1:6" ht="18.75" customHeight="1">
      <c r="A562" s="183">
        <f t="shared" si="80"/>
        <v>543</v>
      </c>
      <c r="B562" s="184" t="s">
        <v>58</v>
      </c>
      <c r="C562" s="195" t="s">
        <v>585</v>
      </c>
      <c r="D562" s="67">
        <v>64</v>
      </c>
      <c r="E562" s="205">
        <f t="shared" si="79"/>
        <v>1.8801907218463472E-4</v>
      </c>
      <c r="F562" s="206">
        <f t="shared" si="81"/>
        <v>0.96808376249665806</v>
      </c>
    </row>
    <row r="563" spans="1:6" ht="18.75" customHeight="1">
      <c r="A563" s="183">
        <f t="shared" si="80"/>
        <v>544</v>
      </c>
      <c r="B563" s="184" t="s">
        <v>64</v>
      </c>
      <c r="C563" s="195" t="s">
        <v>536</v>
      </c>
      <c r="D563" s="67">
        <v>63</v>
      </c>
      <c r="E563" s="205">
        <f t="shared" si="79"/>
        <v>1.8508127418174981E-4</v>
      </c>
      <c r="F563" s="206">
        <f t="shared" si="81"/>
        <v>0.96826884377083977</v>
      </c>
    </row>
    <row r="564" spans="1:6" ht="18.75" customHeight="1">
      <c r="A564" s="183">
        <f t="shared" si="80"/>
        <v>545</v>
      </c>
      <c r="B564" s="184" t="s">
        <v>917</v>
      </c>
      <c r="C564" s="195" t="s">
        <v>1588</v>
      </c>
      <c r="D564" s="67">
        <v>63</v>
      </c>
      <c r="E564" s="205">
        <f t="shared" si="79"/>
        <v>1.8508127418174981E-4</v>
      </c>
      <c r="F564" s="206">
        <f t="shared" si="81"/>
        <v>0.96845392504502148</v>
      </c>
    </row>
    <row r="565" spans="1:6" ht="18.75" customHeight="1">
      <c r="A565" s="183">
        <f t="shared" si="80"/>
        <v>546</v>
      </c>
      <c r="B565" s="184" t="s">
        <v>52</v>
      </c>
      <c r="C565" s="195" t="s">
        <v>643</v>
      </c>
      <c r="D565" s="67">
        <v>63</v>
      </c>
      <c r="E565" s="205">
        <f t="shared" si="79"/>
        <v>1.8508127418174981E-4</v>
      </c>
      <c r="F565" s="206">
        <f t="shared" si="81"/>
        <v>0.96863900631920319</v>
      </c>
    </row>
    <row r="566" spans="1:6" ht="18.75" customHeight="1">
      <c r="A566" s="183">
        <f t="shared" si="80"/>
        <v>547</v>
      </c>
      <c r="B566" s="184" t="s">
        <v>58</v>
      </c>
      <c r="C566" s="195" t="s">
        <v>608</v>
      </c>
      <c r="D566" s="67">
        <v>62</v>
      </c>
      <c r="E566" s="205">
        <f t="shared" si="79"/>
        <v>1.821434761788649E-4</v>
      </c>
      <c r="F566" s="206">
        <f t="shared" si="81"/>
        <v>0.96882114979538203</v>
      </c>
    </row>
    <row r="567" spans="1:6" ht="18.75" customHeight="1">
      <c r="A567" s="183">
        <f t="shared" si="80"/>
        <v>548</v>
      </c>
      <c r="B567" s="184" t="s">
        <v>58</v>
      </c>
      <c r="C567" s="195" t="s">
        <v>565</v>
      </c>
      <c r="D567" s="67">
        <v>62</v>
      </c>
      <c r="E567" s="205">
        <f t="shared" si="79"/>
        <v>1.821434761788649E-4</v>
      </c>
      <c r="F567" s="206">
        <f t="shared" si="81"/>
        <v>0.96900329327156087</v>
      </c>
    </row>
    <row r="568" spans="1:6" ht="18.75" customHeight="1">
      <c r="A568" s="183">
        <f t="shared" si="80"/>
        <v>549</v>
      </c>
      <c r="B568" s="184" t="s">
        <v>64</v>
      </c>
      <c r="C568" s="195" t="s">
        <v>554</v>
      </c>
      <c r="D568" s="67">
        <v>62</v>
      </c>
      <c r="E568" s="205">
        <f t="shared" si="79"/>
        <v>1.821434761788649E-4</v>
      </c>
      <c r="F568" s="206">
        <f t="shared" si="81"/>
        <v>0.96918543674773971</v>
      </c>
    </row>
    <row r="569" spans="1:6" ht="18.75" customHeight="1">
      <c r="A569" s="183">
        <f t="shared" si="80"/>
        <v>550</v>
      </c>
      <c r="B569" s="184" t="s">
        <v>72</v>
      </c>
      <c r="C569" s="195" t="s">
        <v>566</v>
      </c>
      <c r="D569" s="67">
        <v>62</v>
      </c>
      <c r="E569" s="205">
        <f t="shared" si="79"/>
        <v>1.821434761788649E-4</v>
      </c>
      <c r="F569" s="206">
        <f t="shared" si="81"/>
        <v>0.96936758022391856</v>
      </c>
    </row>
    <row r="570" spans="1:6" ht="18.75" customHeight="1">
      <c r="A570" s="183">
        <f t="shared" si="80"/>
        <v>551</v>
      </c>
      <c r="B570" s="184" t="s">
        <v>72</v>
      </c>
      <c r="C570" s="195" t="s">
        <v>662</v>
      </c>
      <c r="D570" s="67">
        <v>62</v>
      </c>
      <c r="E570" s="205">
        <f t="shared" si="79"/>
        <v>1.821434761788649E-4</v>
      </c>
      <c r="F570" s="206">
        <f t="shared" si="81"/>
        <v>0.9695497237000974</v>
      </c>
    </row>
    <row r="571" spans="1:6" ht="18.75" customHeight="1">
      <c r="A571" s="183">
        <f t="shared" si="80"/>
        <v>552</v>
      </c>
      <c r="B571" s="184" t="s">
        <v>917</v>
      </c>
      <c r="C571" s="195" t="s">
        <v>1718</v>
      </c>
      <c r="D571" s="67">
        <v>62</v>
      </c>
      <c r="E571" s="205">
        <f t="shared" si="79"/>
        <v>1.821434761788649E-4</v>
      </c>
      <c r="F571" s="206">
        <f t="shared" si="81"/>
        <v>0.96973186717627624</v>
      </c>
    </row>
    <row r="572" spans="1:6" ht="18.75" customHeight="1">
      <c r="A572" s="183">
        <f t="shared" si="80"/>
        <v>553</v>
      </c>
      <c r="B572" s="184" t="s">
        <v>72</v>
      </c>
      <c r="C572" s="195" t="s">
        <v>632</v>
      </c>
      <c r="D572" s="67">
        <v>61</v>
      </c>
      <c r="E572" s="205">
        <f t="shared" si="79"/>
        <v>1.7920567817597999E-4</v>
      </c>
      <c r="F572" s="206">
        <f t="shared" si="81"/>
        <v>0.96991107285445222</v>
      </c>
    </row>
    <row r="573" spans="1:6" ht="18.75" customHeight="1">
      <c r="A573" s="183">
        <f t="shared" si="80"/>
        <v>554</v>
      </c>
      <c r="B573" s="184" t="s">
        <v>917</v>
      </c>
      <c r="C573" s="195" t="s">
        <v>435</v>
      </c>
      <c r="D573" s="67">
        <v>61</v>
      </c>
      <c r="E573" s="205">
        <f t="shared" si="79"/>
        <v>1.7920567817597999E-4</v>
      </c>
      <c r="F573" s="206">
        <f t="shared" si="81"/>
        <v>0.97009027853262819</v>
      </c>
    </row>
    <row r="574" spans="1:6" ht="18.75" customHeight="1">
      <c r="A574" s="183">
        <f t="shared" si="80"/>
        <v>555</v>
      </c>
      <c r="B574" s="184" t="s">
        <v>917</v>
      </c>
      <c r="C574" s="195" t="s">
        <v>724</v>
      </c>
      <c r="D574" s="67">
        <v>61</v>
      </c>
      <c r="E574" s="205">
        <f t="shared" si="79"/>
        <v>1.7920567817597999E-4</v>
      </c>
      <c r="F574" s="206">
        <f t="shared" si="81"/>
        <v>0.97026948421080417</v>
      </c>
    </row>
    <row r="575" spans="1:6" ht="18.75" customHeight="1">
      <c r="A575" s="183">
        <f t="shared" si="80"/>
        <v>556</v>
      </c>
      <c r="B575" s="184" t="s">
        <v>58</v>
      </c>
      <c r="C575" s="195" t="s">
        <v>1766</v>
      </c>
      <c r="D575" s="67">
        <v>61</v>
      </c>
      <c r="E575" s="205">
        <f t="shared" si="79"/>
        <v>1.7920567817597999E-4</v>
      </c>
      <c r="F575" s="206">
        <f t="shared" si="81"/>
        <v>0.97044868988898014</v>
      </c>
    </row>
    <row r="576" spans="1:6" ht="18.75" customHeight="1">
      <c r="A576" s="183">
        <f t="shared" si="80"/>
        <v>557</v>
      </c>
      <c r="B576" s="184" t="s">
        <v>917</v>
      </c>
      <c r="C576" s="195" t="s">
        <v>1505</v>
      </c>
      <c r="D576" s="67">
        <v>60</v>
      </c>
      <c r="E576" s="205">
        <f t="shared" si="79"/>
        <v>1.7626788017309505E-4</v>
      </c>
      <c r="F576" s="206">
        <f t="shared" si="81"/>
        <v>0.97062495776915325</v>
      </c>
    </row>
    <row r="577" spans="1:6" ht="18.75" customHeight="1">
      <c r="A577" s="183">
        <f t="shared" si="80"/>
        <v>558</v>
      </c>
      <c r="B577" s="184" t="s">
        <v>64</v>
      </c>
      <c r="C577" s="195" t="s">
        <v>579</v>
      </c>
      <c r="D577" s="67">
        <v>60</v>
      </c>
      <c r="E577" s="205">
        <f t="shared" si="79"/>
        <v>1.7626788017309505E-4</v>
      </c>
      <c r="F577" s="206">
        <f t="shared" si="81"/>
        <v>0.97080122564932636</v>
      </c>
    </row>
    <row r="578" spans="1:6" ht="18.75" customHeight="1">
      <c r="A578" s="183">
        <f t="shared" si="80"/>
        <v>559</v>
      </c>
      <c r="B578" s="184" t="s">
        <v>64</v>
      </c>
      <c r="C578" s="195" t="s">
        <v>558</v>
      </c>
      <c r="D578" s="67">
        <v>60</v>
      </c>
      <c r="E578" s="205">
        <f t="shared" si="79"/>
        <v>1.7626788017309505E-4</v>
      </c>
      <c r="F578" s="206">
        <f t="shared" si="81"/>
        <v>0.97097749352949947</v>
      </c>
    </row>
    <row r="579" spans="1:6" ht="18.75" customHeight="1">
      <c r="A579" s="183">
        <f t="shared" si="80"/>
        <v>560</v>
      </c>
      <c r="B579" s="184" t="s">
        <v>52</v>
      </c>
      <c r="C579" s="195" t="s">
        <v>1797</v>
      </c>
      <c r="D579" s="67">
        <v>60</v>
      </c>
      <c r="E579" s="205">
        <f t="shared" si="79"/>
        <v>1.7626788017309505E-4</v>
      </c>
      <c r="F579" s="206">
        <f t="shared" si="81"/>
        <v>0.97115376140967258</v>
      </c>
    </row>
    <row r="580" spans="1:6" ht="18.75" customHeight="1">
      <c r="A580" s="183">
        <f t="shared" si="80"/>
        <v>561</v>
      </c>
      <c r="B580" s="184" t="s">
        <v>58</v>
      </c>
      <c r="C580" s="195" t="s">
        <v>677</v>
      </c>
      <c r="D580" s="67">
        <v>59</v>
      </c>
      <c r="E580" s="205">
        <f t="shared" si="79"/>
        <v>1.7333008217021014E-4</v>
      </c>
      <c r="F580" s="206">
        <f t="shared" si="81"/>
        <v>0.97132709149184282</v>
      </c>
    </row>
    <row r="581" spans="1:6" ht="18.75" customHeight="1">
      <c r="A581" s="183">
        <f t="shared" si="80"/>
        <v>562</v>
      </c>
      <c r="B581" s="184" t="s">
        <v>64</v>
      </c>
      <c r="C581" s="195" t="s">
        <v>1648</v>
      </c>
      <c r="D581" s="67">
        <v>59</v>
      </c>
      <c r="E581" s="205">
        <f t="shared" si="79"/>
        <v>1.7333008217021014E-4</v>
      </c>
      <c r="F581" s="206">
        <f t="shared" si="81"/>
        <v>0.97150042157401306</v>
      </c>
    </row>
    <row r="582" spans="1:6" ht="18.75" customHeight="1">
      <c r="A582" s="183">
        <f t="shared" si="80"/>
        <v>563</v>
      </c>
      <c r="B582" s="184" t="s">
        <v>58</v>
      </c>
      <c r="C582" s="195" t="s">
        <v>1668</v>
      </c>
      <c r="D582" s="67">
        <v>59</v>
      </c>
      <c r="E582" s="205">
        <f t="shared" si="79"/>
        <v>1.7333008217021014E-4</v>
      </c>
      <c r="F582" s="206">
        <f t="shared" si="81"/>
        <v>0.9716737516561833</v>
      </c>
    </row>
    <row r="583" spans="1:6" ht="18.75" customHeight="1">
      <c r="A583" s="183">
        <f t="shared" si="80"/>
        <v>564</v>
      </c>
      <c r="B583" s="184" t="s">
        <v>72</v>
      </c>
      <c r="C583" s="195" t="s">
        <v>1712</v>
      </c>
      <c r="D583" s="67">
        <v>59</v>
      </c>
      <c r="E583" s="205">
        <f t="shared" si="79"/>
        <v>1.7333008217021014E-4</v>
      </c>
      <c r="F583" s="206">
        <f t="shared" si="81"/>
        <v>0.97184708173835355</v>
      </c>
    </row>
    <row r="584" spans="1:6" ht="18.75" customHeight="1">
      <c r="A584" s="183">
        <f t="shared" si="80"/>
        <v>565</v>
      </c>
      <c r="B584" s="184" t="s">
        <v>58</v>
      </c>
      <c r="C584" s="195" t="s">
        <v>705</v>
      </c>
      <c r="D584" s="67">
        <v>59</v>
      </c>
      <c r="E584" s="205">
        <f t="shared" si="79"/>
        <v>1.7333008217021014E-4</v>
      </c>
      <c r="F584" s="206">
        <f t="shared" si="81"/>
        <v>0.97202041182052379</v>
      </c>
    </row>
    <row r="585" spans="1:6" ht="18.75" customHeight="1">
      <c r="A585" s="183">
        <f t="shared" si="80"/>
        <v>566</v>
      </c>
      <c r="B585" s="184" t="s">
        <v>58</v>
      </c>
      <c r="C585" s="195" t="s">
        <v>634</v>
      </c>
      <c r="D585" s="67">
        <v>58</v>
      </c>
      <c r="E585" s="205">
        <f t="shared" si="79"/>
        <v>1.7039228416732523E-4</v>
      </c>
      <c r="F585" s="206">
        <f t="shared" si="81"/>
        <v>0.97219080410469116</v>
      </c>
    </row>
    <row r="586" spans="1:6" ht="18.75" customHeight="1">
      <c r="A586" s="183">
        <f t="shared" si="80"/>
        <v>567</v>
      </c>
      <c r="B586" s="184" t="s">
        <v>56</v>
      </c>
      <c r="C586" s="195" t="s">
        <v>1602</v>
      </c>
      <c r="D586" s="67">
        <v>58</v>
      </c>
      <c r="E586" s="205">
        <f t="shared" si="79"/>
        <v>1.7039228416732523E-4</v>
      </c>
      <c r="F586" s="206">
        <f t="shared" si="81"/>
        <v>0.97236119638885854</v>
      </c>
    </row>
    <row r="587" spans="1:6" ht="18.75" customHeight="1">
      <c r="A587" s="183">
        <f t="shared" si="80"/>
        <v>568</v>
      </c>
      <c r="B587" s="184" t="s">
        <v>52</v>
      </c>
      <c r="C587" s="195" t="s">
        <v>685</v>
      </c>
      <c r="D587" s="67">
        <v>58</v>
      </c>
      <c r="E587" s="205">
        <f t="shared" si="79"/>
        <v>1.7039228416732523E-4</v>
      </c>
      <c r="F587" s="206">
        <f t="shared" si="81"/>
        <v>0.97253158867302592</v>
      </c>
    </row>
    <row r="588" spans="1:6" ht="18.75" customHeight="1">
      <c r="A588" s="183">
        <f t="shared" si="80"/>
        <v>569</v>
      </c>
      <c r="B588" s="184" t="s">
        <v>58</v>
      </c>
      <c r="C588" s="195" t="s">
        <v>1678</v>
      </c>
      <c r="D588" s="67">
        <v>58</v>
      </c>
      <c r="E588" s="205">
        <f t="shared" si="79"/>
        <v>1.7039228416732523E-4</v>
      </c>
      <c r="F588" s="206">
        <f t="shared" si="81"/>
        <v>0.97270198095719329</v>
      </c>
    </row>
    <row r="589" spans="1:6" ht="18.75" customHeight="1">
      <c r="A589" s="183">
        <f t="shared" si="80"/>
        <v>570</v>
      </c>
      <c r="B589" s="184" t="s">
        <v>72</v>
      </c>
      <c r="C589" s="195" t="s">
        <v>1681</v>
      </c>
      <c r="D589" s="67">
        <v>58</v>
      </c>
      <c r="E589" s="205">
        <f t="shared" si="79"/>
        <v>1.7039228416732523E-4</v>
      </c>
      <c r="F589" s="206">
        <f t="shared" si="81"/>
        <v>0.97287237324136067</v>
      </c>
    </row>
    <row r="590" spans="1:6" ht="18.75" customHeight="1">
      <c r="A590" s="183">
        <f t="shared" si="80"/>
        <v>571</v>
      </c>
      <c r="B590" s="184" t="s">
        <v>64</v>
      </c>
      <c r="C590" s="195" t="s">
        <v>1749</v>
      </c>
      <c r="D590" s="67">
        <v>58</v>
      </c>
      <c r="E590" s="205">
        <f t="shared" si="79"/>
        <v>1.7039228416732523E-4</v>
      </c>
      <c r="F590" s="206">
        <f t="shared" si="81"/>
        <v>0.97304276552552804</v>
      </c>
    </row>
    <row r="591" spans="1:6" ht="18.75" customHeight="1">
      <c r="A591" s="183">
        <f t="shared" si="80"/>
        <v>572</v>
      </c>
      <c r="B591" s="184" t="s">
        <v>52</v>
      </c>
      <c r="C591" s="195" t="s">
        <v>1515</v>
      </c>
      <c r="D591" s="67">
        <v>57</v>
      </c>
      <c r="E591" s="205">
        <f t="shared" si="79"/>
        <v>1.6745448616444032E-4</v>
      </c>
      <c r="F591" s="206">
        <f t="shared" si="81"/>
        <v>0.97321022001169244</v>
      </c>
    </row>
    <row r="592" spans="1:6" ht="18.75" customHeight="1">
      <c r="A592" s="183">
        <f t="shared" si="80"/>
        <v>573</v>
      </c>
      <c r="B592" s="184" t="s">
        <v>917</v>
      </c>
      <c r="C592" s="195" t="s">
        <v>1562</v>
      </c>
      <c r="D592" s="67">
        <v>57</v>
      </c>
      <c r="E592" s="205">
        <f t="shared" si="79"/>
        <v>1.6745448616444032E-4</v>
      </c>
      <c r="F592" s="206">
        <f t="shared" si="81"/>
        <v>0.97337767449785684</v>
      </c>
    </row>
    <row r="593" spans="1:6" ht="18.75" customHeight="1">
      <c r="A593" s="183">
        <f t="shared" si="80"/>
        <v>574</v>
      </c>
      <c r="B593" s="184" t="s">
        <v>64</v>
      </c>
      <c r="C593" s="195" t="s">
        <v>615</v>
      </c>
      <c r="D593" s="67">
        <v>57</v>
      </c>
      <c r="E593" s="205">
        <f t="shared" si="79"/>
        <v>1.6745448616444032E-4</v>
      </c>
      <c r="F593" s="206">
        <f t="shared" si="81"/>
        <v>0.97354512898402124</v>
      </c>
    </row>
    <row r="594" spans="1:6" ht="18.75" customHeight="1">
      <c r="A594" s="183">
        <f t="shared" si="80"/>
        <v>575</v>
      </c>
      <c r="B594" s="184" t="s">
        <v>917</v>
      </c>
      <c r="C594" s="195" t="s">
        <v>1584</v>
      </c>
      <c r="D594" s="67">
        <v>57</v>
      </c>
      <c r="E594" s="205">
        <f t="shared" si="79"/>
        <v>1.6745448616444032E-4</v>
      </c>
      <c r="F594" s="206">
        <f t="shared" si="81"/>
        <v>0.97371258347018563</v>
      </c>
    </row>
    <row r="595" spans="1:6" ht="18.75" customHeight="1">
      <c r="A595" s="183">
        <f t="shared" si="80"/>
        <v>576</v>
      </c>
      <c r="B595" s="184" t="s">
        <v>64</v>
      </c>
      <c r="C595" s="195" t="s">
        <v>610</v>
      </c>
      <c r="D595" s="67">
        <v>57</v>
      </c>
      <c r="E595" s="205">
        <f t="shared" si="79"/>
        <v>1.6745448616444032E-4</v>
      </c>
      <c r="F595" s="206">
        <f t="shared" si="81"/>
        <v>0.97388003795635003</v>
      </c>
    </row>
    <row r="596" spans="1:6" ht="18.75" customHeight="1">
      <c r="A596" s="183">
        <f t="shared" si="80"/>
        <v>577</v>
      </c>
      <c r="B596" s="184" t="s">
        <v>64</v>
      </c>
      <c r="C596" s="195" t="s">
        <v>686</v>
      </c>
      <c r="D596" s="67">
        <v>57</v>
      </c>
      <c r="E596" s="205">
        <f t="shared" ref="E596:E659" si="82">D596/$D$873</f>
        <v>1.6745448616444032E-4</v>
      </c>
      <c r="F596" s="206">
        <f t="shared" si="81"/>
        <v>0.97404749244251443</v>
      </c>
    </row>
    <row r="597" spans="1:6" ht="18.75" customHeight="1">
      <c r="A597" s="183">
        <f t="shared" si="80"/>
        <v>578</v>
      </c>
      <c r="B597" s="184" t="s">
        <v>64</v>
      </c>
      <c r="C597" s="195" t="s">
        <v>723</v>
      </c>
      <c r="D597" s="67">
        <v>57</v>
      </c>
      <c r="E597" s="205">
        <f t="shared" si="82"/>
        <v>1.6745448616444032E-4</v>
      </c>
      <c r="F597" s="206">
        <f t="shared" si="81"/>
        <v>0.97421494692867883</v>
      </c>
    </row>
    <row r="598" spans="1:6" ht="18.75" customHeight="1">
      <c r="A598" s="183">
        <f t="shared" ref="A598:A661" si="83">A597+1</f>
        <v>579</v>
      </c>
      <c r="B598" s="184" t="s">
        <v>64</v>
      </c>
      <c r="C598" s="195" t="s">
        <v>1479</v>
      </c>
      <c r="D598" s="67">
        <v>56</v>
      </c>
      <c r="E598" s="205">
        <f t="shared" si="82"/>
        <v>1.6451668816155538E-4</v>
      </c>
      <c r="F598" s="206">
        <f t="shared" ref="F598:F661" si="84">F597+E598</f>
        <v>0.97437946361684036</v>
      </c>
    </row>
    <row r="599" spans="1:6" ht="18.75" customHeight="1">
      <c r="A599" s="183">
        <f t="shared" si="83"/>
        <v>580</v>
      </c>
      <c r="B599" s="184" t="s">
        <v>58</v>
      </c>
      <c r="C599" s="195" t="s">
        <v>702</v>
      </c>
      <c r="D599" s="67">
        <v>56</v>
      </c>
      <c r="E599" s="205">
        <f t="shared" si="82"/>
        <v>1.6451668816155538E-4</v>
      </c>
      <c r="F599" s="206">
        <f t="shared" si="84"/>
        <v>0.97454398030500189</v>
      </c>
    </row>
    <row r="600" spans="1:6" ht="18.75" customHeight="1">
      <c r="A600" s="183">
        <f t="shared" si="83"/>
        <v>581</v>
      </c>
      <c r="B600" s="184" t="s">
        <v>52</v>
      </c>
      <c r="C600" s="195" t="s">
        <v>1550</v>
      </c>
      <c r="D600" s="67">
        <v>56</v>
      </c>
      <c r="E600" s="205">
        <f t="shared" si="82"/>
        <v>1.6451668816155538E-4</v>
      </c>
      <c r="F600" s="206">
        <f t="shared" si="84"/>
        <v>0.97470849699316342</v>
      </c>
    </row>
    <row r="601" spans="1:6" ht="18.75" customHeight="1">
      <c r="A601" s="183">
        <f t="shared" si="83"/>
        <v>582</v>
      </c>
      <c r="B601" s="184" t="s">
        <v>72</v>
      </c>
      <c r="C601" s="195" t="s">
        <v>1660</v>
      </c>
      <c r="D601" s="67">
        <v>56</v>
      </c>
      <c r="E601" s="205">
        <f t="shared" si="82"/>
        <v>1.6451668816155538E-4</v>
      </c>
      <c r="F601" s="206">
        <f t="shared" si="84"/>
        <v>0.97487301368132495</v>
      </c>
    </row>
    <row r="602" spans="1:6" ht="18.75" customHeight="1">
      <c r="A602" s="183">
        <f t="shared" si="83"/>
        <v>583</v>
      </c>
      <c r="B602" s="184" t="s">
        <v>72</v>
      </c>
      <c r="C602" s="195" t="s">
        <v>1730</v>
      </c>
      <c r="D602" s="67">
        <v>56</v>
      </c>
      <c r="E602" s="205">
        <f t="shared" si="82"/>
        <v>1.6451668816155538E-4</v>
      </c>
      <c r="F602" s="206">
        <f t="shared" si="84"/>
        <v>0.97503753036948648</v>
      </c>
    </row>
    <row r="603" spans="1:6" ht="18.75" customHeight="1">
      <c r="A603" s="183">
        <f t="shared" si="83"/>
        <v>584</v>
      </c>
      <c r="B603" s="184" t="s">
        <v>56</v>
      </c>
      <c r="C603" s="195" t="s">
        <v>1731</v>
      </c>
      <c r="D603" s="67">
        <v>56</v>
      </c>
      <c r="E603" s="205">
        <f t="shared" si="82"/>
        <v>1.6451668816155538E-4</v>
      </c>
      <c r="F603" s="206">
        <f t="shared" si="84"/>
        <v>0.97520204705764801</v>
      </c>
    </row>
    <row r="604" spans="1:6" ht="18.75" customHeight="1">
      <c r="A604" s="183">
        <f t="shared" si="83"/>
        <v>585</v>
      </c>
      <c r="B604" s="184" t="s">
        <v>64</v>
      </c>
      <c r="C604" s="195" t="s">
        <v>1560</v>
      </c>
      <c r="D604" s="67">
        <v>55</v>
      </c>
      <c r="E604" s="205">
        <f t="shared" si="82"/>
        <v>1.6157889015867047E-4</v>
      </c>
      <c r="F604" s="206">
        <f t="shared" si="84"/>
        <v>0.97536362594780668</v>
      </c>
    </row>
    <row r="605" spans="1:6" ht="18.75" customHeight="1">
      <c r="A605" s="183">
        <f t="shared" si="83"/>
        <v>586</v>
      </c>
      <c r="B605" s="184" t="s">
        <v>61</v>
      </c>
      <c r="C605" s="195" t="s">
        <v>638</v>
      </c>
      <c r="D605" s="67">
        <v>55</v>
      </c>
      <c r="E605" s="205">
        <f t="shared" si="82"/>
        <v>1.6157889015867047E-4</v>
      </c>
      <c r="F605" s="206">
        <f t="shared" si="84"/>
        <v>0.97552520483796534</v>
      </c>
    </row>
    <row r="606" spans="1:6" ht="18.75" customHeight="1">
      <c r="A606" s="183">
        <f t="shared" si="83"/>
        <v>587</v>
      </c>
      <c r="B606" s="184" t="s">
        <v>56</v>
      </c>
      <c r="C606" s="195" t="s">
        <v>664</v>
      </c>
      <c r="D606" s="67">
        <v>55</v>
      </c>
      <c r="E606" s="205">
        <f t="shared" si="82"/>
        <v>1.6157889015867047E-4</v>
      </c>
      <c r="F606" s="206">
        <f t="shared" si="84"/>
        <v>0.97568678372812401</v>
      </c>
    </row>
    <row r="607" spans="1:6" ht="18.75" customHeight="1">
      <c r="A607" s="183">
        <f t="shared" si="83"/>
        <v>588</v>
      </c>
      <c r="B607" s="184" t="s">
        <v>64</v>
      </c>
      <c r="C607" s="195" t="s">
        <v>715</v>
      </c>
      <c r="D607" s="67">
        <v>55</v>
      </c>
      <c r="E607" s="205">
        <f t="shared" si="82"/>
        <v>1.6157889015867047E-4</v>
      </c>
      <c r="F607" s="206">
        <f t="shared" si="84"/>
        <v>0.97584836261828267</v>
      </c>
    </row>
    <row r="608" spans="1:6" ht="18.75" customHeight="1">
      <c r="A608" s="183">
        <f t="shared" si="83"/>
        <v>589</v>
      </c>
      <c r="B608" s="184" t="s">
        <v>56</v>
      </c>
      <c r="C608" s="195" t="s">
        <v>681</v>
      </c>
      <c r="D608" s="67">
        <v>54</v>
      </c>
      <c r="E608" s="205">
        <f t="shared" si="82"/>
        <v>1.5864109215578555E-4</v>
      </c>
      <c r="F608" s="206">
        <f t="shared" si="84"/>
        <v>0.97600700371043847</v>
      </c>
    </row>
    <row r="609" spans="1:6" ht="18.75" customHeight="1">
      <c r="A609" s="183">
        <f t="shared" si="83"/>
        <v>590</v>
      </c>
      <c r="B609" s="184" t="s">
        <v>52</v>
      </c>
      <c r="C609" s="195" t="s">
        <v>633</v>
      </c>
      <c r="D609" s="67">
        <v>54</v>
      </c>
      <c r="E609" s="205">
        <f t="shared" si="82"/>
        <v>1.5864109215578555E-4</v>
      </c>
      <c r="F609" s="206">
        <f t="shared" si="84"/>
        <v>0.97616564480259427</v>
      </c>
    </row>
    <row r="610" spans="1:6" ht="18.75" customHeight="1">
      <c r="A610" s="183">
        <f t="shared" si="83"/>
        <v>591</v>
      </c>
      <c r="B610" s="184" t="s">
        <v>52</v>
      </c>
      <c r="C610" s="195" t="s">
        <v>693</v>
      </c>
      <c r="D610" s="67">
        <v>54</v>
      </c>
      <c r="E610" s="205">
        <f t="shared" si="82"/>
        <v>1.5864109215578555E-4</v>
      </c>
      <c r="F610" s="206">
        <f t="shared" si="84"/>
        <v>0.97632428589475007</v>
      </c>
    </row>
    <row r="611" spans="1:6" ht="18.75" customHeight="1">
      <c r="A611" s="183">
        <f t="shared" si="83"/>
        <v>592</v>
      </c>
      <c r="B611" s="184" t="s">
        <v>58</v>
      </c>
      <c r="C611" s="195" t="s">
        <v>641</v>
      </c>
      <c r="D611" s="67">
        <v>54</v>
      </c>
      <c r="E611" s="205">
        <f t="shared" si="82"/>
        <v>1.5864109215578555E-4</v>
      </c>
      <c r="F611" s="206">
        <f t="shared" si="84"/>
        <v>0.97648292698690586</v>
      </c>
    </row>
    <row r="612" spans="1:6" ht="18.75" customHeight="1">
      <c r="A612" s="183">
        <f t="shared" si="83"/>
        <v>593</v>
      </c>
      <c r="B612" s="184" t="s">
        <v>61</v>
      </c>
      <c r="C612" s="195" t="s">
        <v>739</v>
      </c>
      <c r="D612" s="67">
        <v>54</v>
      </c>
      <c r="E612" s="205">
        <f t="shared" si="82"/>
        <v>1.5864109215578555E-4</v>
      </c>
      <c r="F612" s="206">
        <f t="shared" si="84"/>
        <v>0.97664156807906166</v>
      </c>
    </row>
    <row r="613" spans="1:6" ht="18.75" customHeight="1">
      <c r="A613" s="183">
        <f t="shared" si="83"/>
        <v>594</v>
      </c>
      <c r="B613" s="184" t="s">
        <v>52</v>
      </c>
      <c r="C613" s="195" t="s">
        <v>574</v>
      </c>
      <c r="D613" s="67">
        <v>54</v>
      </c>
      <c r="E613" s="205">
        <f t="shared" si="82"/>
        <v>1.5864109215578555E-4</v>
      </c>
      <c r="F613" s="206">
        <f t="shared" si="84"/>
        <v>0.97680020917121746</v>
      </c>
    </row>
    <row r="614" spans="1:6" ht="18.75" customHeight="1">
      <c r="A614" s="183">
        <f t="shared" si="83"/>
        <v>595</v>
      </c>
      <c r="B614" s="184" t="s">
        <v>52</v>
      </c>
      <c r="C614" s="195" t="s">
        <v>690</v>
      </c>
      <c r="D614" s="67">
        <v>53</v>
      </c>
      <c r="E614" s="205">
        <f t="shared" si="82"/>
        <v>1.5570329415290064E-4</v>
      </c>
      <c r="F614" s="206">
        <f t="shared" si="84"/>
        <v>0.97695591246537039</v>
      </c>
    </row>
    <row r="615" spans="1:6" ht="18.75" customHeight="1">
      <c r="A615" s="183">
        <f t="shared" si="83"/>
        <v>596</v>
      </c>
      <c r="B615" s="184" t="s">
        <v>64</v>
      </c>
      <c r="C615" s="195" t="s">
        <v>1525</v>
      </c>
      <c r="D615" s="67">
        <v>53</v>
      </c>
      <c r="E615" s="205">
        <f t="shared" si="82"/>
        <v>1.5570329415290064E-4</v>
      </c>
      <c r="F615" s="206">
        <f t="shared" si="84"/>
        <v>0.97711161575952332</v>
      </c>
    </row>
    <row r="616" spans="1:6" ht="18.75" customHeight="1">
      <c r="A616" s="183">
        <f t="shared" si="83"/>
        <v>597</v>
      </c>
      <c r="B616" s="184" t="s">
        <v>58</v>
      </c>
      <c r="C616" s="195" t="s">
        <v>1583</v>
      </c>
      <c r="D616" s="67">
        <v>53</v>
      </c>
      <c r="E616" s="205">
        <f t="shared" si="82"/>
        <v>1.5570329415290064E-4</v>
      </c>
      <c r="F616" s="206">
        <f t="shared" si="84"/>
        <v>0.97726731905367625</v>
      </c>
    </row>
    <row r="617" spans="1:6" ht="18.75" customHeight="1">
      <c r="A617" s="183">
        <f t="shared" si="83"/>
        <v>598</v>
      </c>
      <c r="B617" s="184" t="s">
        <v>79</v>
      </c>
      <c r="C617" s="195" t="s">
        <v>1659</v>
      </c>
      <c r="D617" s="67">
        <v>53</v>
      </c>
      <c r="E617" s="205">
        <f t="shared" si="82"/>
        <v>1.5570329415290064E-4</v>
      </c>
      <c r="F617" s="206">
        <f t="shared" si="84"/>
        <v>0.97742302234782918</v>
      </c>
    </row>
    <row r="618" spans="1:6" ht="18.75" customHeight="1">
      <c r="A618" s="183">
        <f t="shared" si="83"/>
        <v>599</v>
      </c>
      <c r="B618" s="184" t="s">
        <v>58</v>
      </c>
      <c r="C618" s="195" t="s">
        <v>64</v>
      </c>
      <c r="D618" s="67">
        <v>53</v>
      </c>
      <c r="E618" s="205">
        <f t="shared" si="82"/>
        <v>1.5570329415290064E-4</v>
      </c>
      <c r="F618" s="206">
        <f t="shared" si="84"/>
        <v>0.97757872564198212</v>
      </c>
    </row>
    <row r="619" spans="1:6" ht="18.75" customHeight="1">
      <c r="A619" s="183">
        <f t="shared" si="83"/>
        <v>600</v>
      </c>
      <c r="B619" s="184" t="s">
        <v>61</v>
      </c>
      <c r="C619" s="195" t="s">
        <v>692</v>
      </c>
      <c r="D619" s="67">
        <v>52</v>
      </c>
      <c r="E619" s="205">
        <f t="shared" si="82"/>
        <v>1.5276549615001573E-4</v>
      </c>
      <c r="F619" s="206">
        <f t="shared" si="84"/>
        <v>0.97773149113813218</v>
      </c>
    </row>
    <row r="620" spans="1:6" ht="18.75" customHeight="1">
      <c r="A620" s="183">
        <f t="shared" si="83"/>
        <v>601</v>
      </c>
      <c r="B620" s="184" t="s">
        <v>61</v>
      </c>
      <c r="C620" s="195" t="s">
        <v>661</v>
      </c>
      <c r="D620" s="67">
        <v>52</v>
      </c>
      <c r="E620" s="205">
        <f t="shared" si="82"/>
        <v>1.5276549615001573E-4</v>
      </c>
      <c r="F620" s="206">
        <f t="shared" si="84"/>
        <v>0.97788425663428225</v>
      </c>
    </row>
    <row r="621" spans="1:6" ht="18.75" customHeight="1">
      <c r="A621" s="183">
        <f t="shared" si="83"/>
        <v>602</v>
      </c>
      <c r="B621" s="184" t="s">
        <v>64</v>
      </c>
      <c r="C621" s="195" t="s">
        <v>671</v>
      </c>
      <c r="D621" s="67">
        <v>52</v>
      </c>
      <c r="E621" s="205">
        <f t="shared" si="82"/>
        <v>1.5276549615001573E-4</v>
      </c>
      <c r="F621" s="206">
        <f t="shared" si="84"/>
        <v>0.97803702213043231</v>
      </c>
    </row>
    <row r="622" spans="1:6" ht="18.75" customHeight="1">
      <c r="A622" s="183">
        <f t="shared" si="83"/>
        <v>603</v>
      </c>
      <c r="B622" s="184" t="s">
        <v>64</v>
      </c>
      <c r="C622" s="195" t="s">
        <v>1728</v>
      </c>
      <c r="D622" s="67">
        <v>52</v>
      </c>
      <c r="E622" s="205">
        <f t="shared" si="82"/>
        <v>1.5276549615001573E-4</v>
      </c>
      <c r="F622" s="206">
        <f t="shared" si="84"/>
        <v>0.97818978762658237</v>
      </c>
    </row>
    <row r="623" spans="1:6" ht="18.75" customHeight="1">
      <c r="A623" s="183">
        <f t="shared" si="83"/>
        <v>604</v>
      </c>
      <c r="B623" s="184" t="s">
        <v>79</v>
      </c>
      <c r="C623" s="195" t="s">
        <v>1736</v>
      </c>
      <c r="D623" s="67">
        <v>52</v>
      </c>
      <c r="E623" s="205">
        <f t="shared" si="82"/>
        <v>1.5276549615001573E-4</v>
      </c>
      <c r="F623" s="206">
        <f t="shared" si="84"/>
        <v>0.97834255312273244</v>
      </c>
    </row>
    <row r="624" spans="1:6" ht="18.75" customHeight="1">
      <c r="A624" s="183">
        <f t="shared" si="83"/>
        <v>605</v>
      </c>
      <c r="B624" s="184" t="s">
        <v>52</v>
      </c>
      <c r="C624" s="195" t="s">
        <v>1776</v>
      </c>
      <c r="D624" s="67">
        <v>52</v>
      </c>
      <c r="E624" s="205">
        <f t="shared" si="82"/>
        <v>1.5276549615001573E-4</v>
      </c>
      <c r="F624" s="206">
        <f t="shared" si="84"/>
        <v>0.9784953186188825</v>
      </c>
    </row>
    <row r="625" spans="1:6" ht="18.75" customHeight="1">
      <c r="A625" s="183">
        <f t="shared" si="83"/>
        <v>606</v>
      </c>
      <c r="B625" s="184" t="s">
        <v>52</v>
      </c>
      <c r="C625" s="195" t="s">
        <v>654</v>
      </c>
      <c r="D625" s="67">
        <v>51</v>
      </c>
      <c r="E625" s="205">
        <f t="shared" si="82"/>
        <v>1.4982769814713079E-4</v>
      </c>
      <c r="F625" s="206">
        <f t="shared" si="84"/>
        <v>0.97864514631702959</v>
      </c>
    </row>
    <row r="626" spans="1:6" ht="18.75" customHeight="1">
      <c r="A626" s="183">
        <f t="shared" si="83"/>
        <v>607</v>
      </c>
      <c r="B626" s="184" t="s">
        <v>58</v>
      </c>
      <c r="C626" s="195" t="s">
        <v>1523</v>
      </c>
      <c r="D626" s="67">
        <v>51</v>
      </c>
      <c r="E626" s="205">
        <f t="shared" si="82"/>
        <v>1.4982769814713079E-4</v>
      </c>
      <c r="F626" s="206">
        <f t="shared" si="84"/>
        <v>0.97879497401517668</v>
      </c>
    </row>
    <row r="627" spans="1:6" ht="18.75" customHeight="1">
      <c r="A627" s="183">
        <f t="shared" si="83"/>
        <v>608</v>
      </c>
      <c r="B627" s="184" t="s">
        <v>52</v>
      </c>
      <c r="C627" s="195" t="s">
        <v>1581</v>
      </c>
      <c r="D627" s="67">
        <v>51</v>
      </c>
      <c r="E627" s="205">
        <f t="shared" si="82"/>
        <v>1.4982769814713079E-4</v>
      </c>
      <c r="F627" s="206">
        <f t="shared" si="84"/>
        <v>0.97894480171332376</v>
      </c>
    </row>
    <row r="628" spans="1:6" ht="18.75" customHeight="1">
      <c r="A628" s="183">
        <f t="shared" si="83"/>
        <v>609</v>
      </c>
      <c r="B628" s="184" t="s">
        <v>917</v>
      </c>
      <c r="C628" s="195" t="s">
        <v>616</v>
      </c>
      <c r="D628" s="67">
        <v>51</v>
      </c>
      <c r="E628" s="205">
        <f t="shared" si="82"/>
        <v>1.4982769814713079E-4</v>
      </c>
      <c r="F628" s="206">
        <f t="shared" si="84"/>
        <v>0.97909462941147085</v>
      </c>
    </row>
    <row r="629" spans="1:6" ht="18.75" customHeight="1">
      <c r="A629" s="183">
        <f t="shared" si="83"/>
        <v>610</v>
      </c>
      <c r="B629" s="184" t="s">
        <v>64</v>
      </c>
      <c r="C629" s="195" t="s">
        <v>708</v>
      </c>
      <c r="D629" s="67">
        <v>50</v>
      </c>
      <c r="E629" s="205">
        <f t="shared" si="82"/>
        <v>1.4688990014424588E-4</v>
      </c>
      <c r="F629" s="206">
        <f t="shared" si="84"/>
        <v>0.97924151931161507</v>
      </c>
    </row>
    <row r="630" spans="1:6" ht="18.75" customHeight="1">
      <c r="A630" s="183">
        <f t="shared" si="83"/>
        <v>611</v>
      </c>
      <c r="B630" s="184" t="s">
        <v>58</v>
      </c>
      <c r="C630" s="195" t="s">
        <v>1568</v>
      </c>
      <c r="D630" s="67">
        <v>50</v>
      </c>
      <c r="E630" s="205">
        <f t="shared" si="82"/>
        <v>1.4688990014424588E-4</v>
      </c>
      <c r="F630" s="206">
        <f t="shared" si="84"/>
        <v>0.97938840921175929</v>
      </c>
    </row>
    <row r="631" spans="1:6" ht="18.75" customHeight="1">
      <c r="A631" s="183">
        <f t="shared" si="83"/>
        <v>612</v>
      </c>
      <c r="B631" s="184" t="s">
        <v>917</v>
      </c>
      <c r="C631" s="195" t="s">
        <v>629</v>
      </c>
      <c r="D631" s="67">
        <v>50</v>
      </c>
      <c r="E631" s="205">
        <f t="shared" si="82"/>
        <v>1.4688990014424588E-4</v>
      </c>
      <c r="F631" s="206">
        <f t="shared" si="84"/>
        <v>0.97953529911190351</v>
      </c>
    </row>
    <row r="632" spans="1:6" ht="18.75" customHeight="1">
      <c r="A632" s="183">
        <f t="shared" si="83"/>
        <v>613</v>
      </c>
      <c r="B632" s="184" t="s">
        <v>64</v>
      </c>
      <c r="C632" s="195" t="s">
        <v>1480</v>
      </c>
      <c r="D632" s="67">
        <v>49</v>
      </c>
      <c r="E632" s="205">
        <f t="shared" si="82"/>
        <v>1.4395210214136097E-4</v>
      </c>
      <c r="F632" s="206">
        <f t="shared" si="84"/>
        <v>0.97967925121404487</v>
      </c>
    </row>
    <row r="633" spans="1:6" ht="18.75" customHeight="1">
      <c r="A633" s="183">
        <f t="shared" si="83"/>
        <v>614</v>
      </c>
      <c r="B633" s="184" t="s">
        <v>52</v>
      </c>
      <c r="C633" s="195" t="s">
        <v>639</v>
      </c>
      <c r="D633" s="67">
        <v>49</v>
      </c>
      <c r="E633" s="205">
        <f t="shared" si="82"/>
        <v>1.4395210214136097E-4</v>
      </c>
      <c r="F633" s="206">
        <f t="shared" si="84"/>
        <v>0.97982320331618622</v>
      </c>
    </row>
    <row r="634" spans="1:6" ht="18.75" customHeight="1">
      <c r="A634" s="183">
        <f t="shared" si="83"/>
        <v>615</v>
      </c>
      <c r="B634" s="184" t="s">
        <v>72</v>
      </c>
      <c r="C634" s="195" t="s">
        <v>1803</v>
      </c>
      <c r="D634" s="67">
        <v>49</v>
      </c>
      <c r="E634" s="205">
        <f t="shared" si="82"/>
        <v>1.4395210214136097E-4</v>
      </c>
      <c r="F634" s="206">
        <f t="shared" si="84"/>
        <v>0.97996715541832757</v>
      </c>
    </row>
    <row r="635" spans="1:6" ht="18.75" customHeight="1">
      <c r="A635" s="183">
        <f t="shared" si="83"/>
        <v>616</v>
      </c>
      <c r="B635" s="184" t="s">
        <v>56</v>
      </c>
      <c r="C635" s="195" t="s">
        <v>1808</v>
      </c>
      <c r="D635" s="67">
        <v>49</v>
      </c>
      <c r="E635" s="205">
        <f t="shared" si="82"/>
        <v>1.4395210214136097E-4</v>
      </c>
      <c r="F635" s="206">
        <f t="shared" si="84"/>
        <v>0.98011110752046893</v>
      </c>
    </row>
    <row r="636" spans="1:6" ht="18.75" customHeight="1">
      <c r="A636" s="183">
        <f t="shared" si="83"/>
        <v>617</v>
      </c>
      <c r="B636" s="184" t="s">
        <v>64</v>
      </c>
      <c r="C636" s="195" t="s">
        <v>590</v>
      </c>
      <c r="D636" s="67">
        <v>48</v>
      </c>
      <c r="E636" s="205">
        <f t="shared" si="82"/>
        <v>1.4101430413847606E-4</v>
      </c>
      <c r="F636" s="206">
        <f t="shared" si="84"/>
        <v>0.98025212182460741</v>
      </c>
    </row>
    <row r="637" spans="1:6" ht="18.75" customHeight="1">
      <c r="A637" s="183">
        <f t="shared" si="83"/>
        <v>618</v>
      </c>
      <c r="B637" s="184" t="s">
        <v>72</v>
      </c>
      <c r="C637" s="195" t="s">
        <v>1649</v>
      </c>
      <c r="D637" s="67">
        <v>48</v>
      </c>
      <c r="E637" s="205">
        <f t="shared" si="82"/>
        <v>1.4101430413847606E-4</v>
      </c>
      <c r="F637" s="206">
        <f t="shared" si="84"/>
        <v>0.9803931361287459</v>
      </c>
    </row>
    <row r="638" spans="1:6" ht="18.75" customHeight="1">
      <c r="A638" s="183">
        <f t="shared" si="83"/>
        <v>619</v>
      </c>
      <c r="B638" s="184" t="s">
        <v>64</v>
      </c>
      <c r="C638" s="195" t="s">
        <v>1774</v>
      </c>
      <c r="D638" s="67">
        <v>48</v>
      </c>
      <c r="E638" s="205">
        <f t="shared" si="82"/>
        <v>1.4101430413847606E-4</v>
      </c>
      <c r="F638" s="206">
        <f t="shared" si="84"/>
        <v>0.98053415043288439</v>
      </c>
    </row>
    <row r="639" spans="1:6" ht="18.75" customHeight="1">
      <c r="A639" s="183">
        <f t="shared" si="83"/>
        <v>620</v>
      </c>
      <c r="B639" s="184" t="s">
        <v>61</v>
      </c>
      <c r="C639" s="195" t="s">
        <v>1813</v>
      </c>
      <c r="D639" s="67">
        <v>48</v>
      </c>
      <c r="E639" s="205">
        <f t="shared" si="82"/>
        <v>1.4101430413847606E-4</v>
      </c>
      <c r="F639" s="206">
        <f t="shared" si="84"/>
        <v>0.98067516473702288</v>
      </c>
    </row>
    <row r="640" spans="1:6" ht="18.75" customHeight="1">
      <c r="A640" s="183">
        <f t="shared" si="83"/>
        <v>621</v>
      </c>
      <c r="B640" s="184" t="s">
        <v>72</v>
      </c>
      <c r="C640" s="195" t="s">
        <v>647</v>
      </c>
      <c r="D640" s="67">
        <v>47</v>
      </c>
      <c r="E640" s="205">
        <f t="shared" si="82"/>
        <v>1.3807650613559112E-4</v>
      </c>
      <c r="F640" s="206">
        <f t="shared" si="84"/>
        <v>0.9808132412431585</v>
      </c>
    </row>
    <row r="641" spans="1:6" ht="18.75" customHeight="1">
      <c r="A641" s="183">
        <f t="shared" si="83"/>
        <v>622</v>
      </c>
      <c r="B641" s="184" t="s">
        <v>61</v>
      </c>
      <c r="C641" s="195" t="s">
        <v>1542</v>
      </c>
      <c r="D641" s="67">
        <v>47</v>
      </c>
      <c r="E641" s="205">
        <f t="shared" si="82"/>
        <v>1.3807650613559112E-4</v>
      </c>
      <c r="F641" s="206">
        <f t="shared" si="84"/>
        <v>0.98095131774929412</v>
      </c>
    </row>
    <row r="642" spans="1:6" ht="18.75" customHeight="1">
      <c r="A642" s="183">
        <f t="shared" si="83"/>
        <v>623</v>
      </c>
      <c r="B642" s="184" t="s">
        <v>52</v>
      </c>
      <c r="C642" s="195" t="s">
        <v>1698</v>
      </c>
      <c r="D642" s="67">
        <v>47</v>
      </c>
      <c r="E642" s="205">
        <f t="shared" si="82"/>
        <v>1.3807650613559112E-4</v>
      </c>
      <c r="F642" s="206">
        <f t="shared" si="84"/>
        <v>0.98108939425542974</v>
      </c>
    </row>
    <row r="643" spans="1:6" ht="18.75" customHeight="1">
      <c r="A643" s="183">
        <f t="shared" si="83"/>
        <v>624</v>
      </c>
      <c r="B643" s="184" t="s">
        <v>56</v>
      </c>
      <c r="C643" s="195" t="s">
        <v>770</v>
      </c>
      <c r="D643" s="67">
        <v>47</v>
      </c>
      <c r="E643" s="205">
        <f t="shared" si="82"/>
        <v>1.3807650613559112E-4</v>
      </c>
      <c r="F643" s="206">
        <f t="shared" si="84"/>
        <v>0.98122747076156536</v>
      </c>
    </row>
    <row r="644" spans="1:6" ht="18.75" customHeight="1">
      <c r="A644" s="183">
        <f t="shared" si="83"/>
        <v>625</v>
      </c>
      <c r="B644" s="184" t="s">
        <v>61</v>
      </c>
      <c r="C644" s="195" t="s">
        <v>1770</v>
      </c>
      <c r="D644" s="67">
        <v>47</v>
      </c>
      <c r="E644" s="205">
        <f t="shared" si="82"/>
        <v>1.3807650613559112E-4</v>
      </c>
      <c r="F644" s="206">
        <f t="shared" si="84"/>
        <v>0.98136554726770098</v>
      </c>
    </row>
    <row r="645" spans="1:6" ht="18.75" customHeight="1">
      <c r="A645" s="183">
        <f t="shared" si="83"/>
        <v>626</v>
      </c>
      <c r="B645" s="184" t="s">
        <v>72</v>
      </c>
      <c r="C645" s="195" t="s">
        <v>1772</v>
      </c>
      <c r="D645" s="67">
        <v>47</v>
      </c>
      <c r="E645" s="205">
        <f t="shared" si="82"/>
        <v>1.3807650613559112E-4</v>
      </c>
      <c r="F645" s="206">
        <f t="shared" si="84"/>
        <v>0.9815036237738366</v>
      </c>
    </row>
    <row r="646" spans="1:6" ht="18.75" customHeight="1">
      <c r="A646" s="183">
        <f t="shared" si="83"/>
        <v>627</v>
      </c>
      <c r="B646" s="184" t="s">
        <v>64</v>
      </c>
      <c r="C646" s="195" t="s">
        <v>761</v>
      </c>
      <c r="D646" s="67">
        <v>47</v>
      </c>
      <c r="E646" s="205">
        <f t="shared" si="82"/>
        <v>1.3807650613559112E-4</v>
      </c>
      <c r="F646" s="206">
        <f t="shared" si="84"/>
        <v>0.98164170027997222</v>
      </c>
    </row>
    <row r="647" spans="1:6" ht="18.75" customHeight="1">
      <c r="A647" s="183">
        <f t="shared" si="83"/>
        <v>628</v>
      </c>
      <c r="B647" s="184" t="s">
        <v>58</v>
      </c>
      <c r="C647" s="195" t="s">
        <v>667</v>
      </c>
      <c r="D647" s="67">
        <v>46</v>
      </c>
      <c r="E647" s="205">
        <f t="shared" si="82"/>
        <v>1.3513870813270621E-4</v>
      </c>
      <c r="F647" s="206">
        <f t="shared" si="84"/>
        <v>0.98177683898810497</v>
      </c>
    </row>
    <row r="648" spans="1:6" ht="18.75" customHeight="1">
      <c r="A648" s="183">
        <f t="shared" si="83"/>
        <v>629</v>
      </c>
      <c r="B648" s="184" t="s">
        <v>52</v>
      </c>
      <c r="C648" s="195" t="s">
        <v>695</v>
      </c>
      <c r="D648" s="67">
        <v>46</v>
      </c>
      <c r="E648" s="205">
        <f t="shared" si="82"/>
        <v>1.3513870813270621E-4</v>
      </c>
      <c r="F648" s="206">
        <f t="shared" si="84"/>
        <v>0.98191197769623773</v>
      </c>
    </row>
    <row r="649" spans="1:6" ht="18.75" customHeight="1">
      <c r="A649" s="183">
        <f t="shared" si="83"/>
        <v>630</v>
      </c>
      <c r="B649" s="184" t="s">
        <v>58</v>
      </c>
      <c r="C649" s="195" t="s">
        <v>699</v>
      </c>
      <c r="D649" s="67">
        <v>46</v>
      </c>
      <c r="E649" s="205">
        <f t="shared" si="82"/>
        <v>1.3513870813270621E-4</v>
      </c>
      <c r="F649" s="206">
        <f t="shared" si="84"/>
        <v>0.98204711640437048</v>
      </c>
    </row>
    <row r="650" spans="1:6" ht="18.75" customHeight="1">
      <c r="A650" s="183">
        <f t="shared" si="83"/>
        <v>631</v>
      </c>
      <c r="B650" s="184" t="s">
        <v>58</v>
      </c>
      <c r="C650" s="195" t="s">
        <v>666</v>
      </c>
      <c r="D650" s="67">
        <v>45</v>
      </c>
      <c r="E650" s="205">
        <f t="shared" si="82"/>
        <v>1.3220091012982129E-4</v>
      </c>
      <c r="F650" s="206">
        <f t="shared" si="84"/>
        <v>0.98217931731450026</v>
      </c>
    </row>
    <row r="651" spans="1:6" ht="18.75" customHeight="1">
      <c r="A651" s="183">
        <f t="shared" si="83"/>
        <v>632</v>
      </c>
      <c r="B651" s="184" t="s">
        <v>64</v>
      </c>
      <c r="C651" s="195" t="s">
        <v>669</v>
      </c>
      <c r="D651" s="67">
        <v>45</v>
      </c>
      <c r="E651" s="205">
        <f t="shared" si="82"/>
        <v>1.3220091012982129E-4</v>
      </c>
      <c r="F651" s="206">
        <f t="shared" si="84"/>
        <v>0.98231151822463003</v>
      </c>
    </row>
    <row r="652" spans="1:6" ht="18.75" customHeight="1">
      <c r="A652" s="183">
        <f t="shared" si="83"/>
        <v>633</v>
      </c>
      <c r="B652" s="184" t="s">
        <v>52</v>
      </c>
      <c r="C652" s="195" t="s">
        <v>659</v>
      </c>
      <c r="D652" s="67">
        <v>45</v>
      </c>
      <c r="E652" s="205">
        <f t="shared" si="82"/>
        <v>1.3220091012982129E-4</v>
      </c>
      <c r="F652" s="206">
        <f t="shared" si="84"/>
        <v>0.98244371913475981</v>
      </c>
    </row>
    <row r="653" spans="1:6" ht="18.75" customHeight="1">
      <c r="A653" s="183">
        <f t="shared" si="83"/>
        <v>634</v>
      </c>
      <c r="B653" s="184" t="s">
        <v>917</v>
      </c>
      <c r="C653" s="195" t="s">
        <v>597</v>
      </c>
      <c r="D653" s="67">
        <v>44</v>
      </c>
      <c r="E653" s="205">
        <f t="shared" si="82"/>
        <v>1.2926311212693638E-4</v>
      </c>
      <c r="F653" s="206">
        <f t="shared" si="84"/>
        <v>0.98257298224688672</v>
      </c>
    </row>
    <row r="654" spans="1:6" ht="18.75" customHeight="1">
      <c r="A654" s="183">
        <f t="shared" si="83"/>
        <v>635</v>
      </c>
      <c r="B654" s="184" t="s">
        <v>72</v>
      </c>
      <c r="C654" s="195" t="s">
        <v>703</v>
      </c>
      <c r="D654" s="67">
        <v>44</v>
      </c>
      <c r="E654" s="205">
        <f t="shared" si="82"/>
        <v>1.2926311212693638E-4</v>
      </c>
      <c r="F654" s="206">
        <f t="shared" si="84"/>
        <v>0.98270224535901363</v>
      </c>
    </row>
    <row r="655" spans="1:6" ht="18.75" customHeight="1">
      <c r="A655" s="183">
        <f t="shared" si="83"/>
        <v>636</v>
      </c>
      <c r="B655" s="184" t="s">
        <v>58</v>
      </c>
      <c r="C655" s="195" t="s">
        <v>678</v>
      </c>
      <c r="D655" s="67">
        <v>44</v>
      </c>
      <c r="E655" s="205">
        <f t="shared" si="82"/>
        <v>1.2926311212693638E-4</v>
      </c>
      <c r="F655" s="206">
        <f t="shared" si="84"/>
        <v>0.98283150847114054</v>
      </c>
    </row>
    <row r="656" spans="1:6" ht="18.75" customHeight="1">
      <c r="A656" s="183">
        <f t="shared" si="83"/>
        <v>637</v>
      </c>
      <c r="B656" s="184" t="s">
        <v>64</v>
      </c>
      <c r="C656" s="195" t="s">
        <v>637</v>
      </c>
      <c r="D656" s="67">
        <v>44</v>
      </c>
      <c r="E656" s="205">
        <f t="shared" si="82"/>
        <v>1.2926311212693638E-4</v>
      </c>
      <c r="F656" s="206">
        <f t="shared" si="84"/>
        <v>0.98296077158326745</v>
      </c>
    </row>
    <row r="657" spans="1:6" ht="18.75" customHeight="1">
      <c r="A657" s="183">
        <f t="shared" si="83"/>
        <v>638</v>
      </c>
      <c r="B657" s="184" t="s">
        <v>917</v>
      </c>
      <c r="C657" s="195" t="s">
        <v>1670</v>
      </c>
      <c r="D657" s="67">
        <v>44</v>
      </c>
      <c r="E657" s="205">
        <f t="shared" si="82"/>
        <v>1.2926311212693638E-4</v>
      </c>
      <c r="F657" s="206">
        <f t="shared" si="84"/>
        <v>0.98309003469539435</v>
      </c>
    </row>
    <row r="658" spans="1:6" ht="18.75" customHeight="1">
      <c r="A658" s="183">
        <f t="shared" si="83"/>
        <v>639</v>
      </c>
      <c r="B658" s="184" t="s">
        <v>64</v>
      </c>
      <c r="C658" s="195" t="s">
        <v>672</v>
      </c>
      <c r="D658" s="67">
        <v>44</v>
      </c>
      <c r="E658" s="205">
        <f t="shared" si="82"/>
        <v>1.2926311212693638E-4</v>
      </c>
      <c r="F658" s="206">
        <f t="shared" si="84"/>
        <v>0.98321929780752126</v>
      </c>
    </row>
    <row r="659" spans="1:6" ht="18.75" customHeight="1">
      <c r="A659" s="183">
        <f t="shared" si="83"/>
        <v>640</v>
      </c>
      <c r="B659" s="184" t="s">
        <v>79</v>
      </c>
      <c r="C659" s="195" t="s">
        <v>791</v>
      </c>
      <c r="D659" s="67">
        <v>43</v>
      </c>
      <c r="E659" s="205">
        <f t="shared" si="82"/>
        <v>1.2632531412405147E-4</v>
      </c>
      <c r="F659" s="206">
        <f t="shared" si="84"/>
        <v>0.98334562312164531</v>
      </c>
    </row>
    <row r="660" spans="1:6" ht="18.75" customHeight="1">
      <c r="A660" s="183">
        <f t="shared" si="83"/>
        <v>641</v>
      </c>
      <c r="B660" s="184" t="s">
        <v>917</v>
      </c>
      <c r="C660" s="195" t="s">
        <v>746</v>
      </c>
      <c r="D660" s="67">
        <v>43</v>
      </c>
      <c r="E660" s="205">
        <f t="shared" ref="E660:E723" si="85">D660/$D$873</f>
        <v>1.2632531412405147E-4</v>
      </c>
      <c r="F660" s="206">
        <f t="shared" si="84"/>
        <v>0.98347194843576935</v>
      </c>
    </row>
    <row r="661" spans="1:6" ht="18.75" customHeight="1">
      <c r="A661" s="183">
        <f t="shared" si="83"/>
        <v>642</v>
      </c>
      <c r="B661" s="184" t="s">
        <v>61</v>
      </c>
      <c r="C661" s="195" t="s">
        <v>679</v>
      </c>
      <c r="D661" s="67">
        <v>43</v>
      </c>
      <c r="E661" s="205">
        <f t="shared" si="85"/>
        <v>1.2632531412405147E-4</v>
      </c>
      <c r="F661" s="206">
        <f t="shared" si="84"/>
        <v>0.98359827374989339</v>
      </c>
    </row>
    <row r="662" spans="1:6" ht="18.75" customHeight="1">
      <c r="A662" s="183">
        <f t="shared" ref="A662:A725" si="86">A661+1</f>
        <v>643</v>
      </c>
      <c r="B662" s="184" t="s">
        <v>58</v>
      </c>
      <c r="C662" s="195" t="s">
        <v>656</v>
      </c>
      <c r="D662" s="67">
        <v>43</v>
      </c>
      <c r="E662" s="205">
        <f t="shared" si="85"/>
        <v>1.2632531412405147E-4</v>
      </c>
      <c r="F662" s="206">
        <f t="shared" ref="F662:F725" si="87">F661+E662</f>
        <v>0.98372459906401744</v>
      </c>
    </row>
    <row r="663" spans="1:6" ht="18.75" customHeight="1">
      <c r="A663" s="183">
        <f t="shared" si="86"/>
        <v>644</v>
      </c>
      <c r="B663" s="184" t="s">
        <v>58</v>
      </c>
      <c r="C663" s="195" t="s">
        <v>688</v>
      </c>
      <c r="D663" s="67">
        <v>43</v>
      </c>
      <c r="E663" s="205">
        <f t="shared" si="85"/>
        <v>1.2632531412405147E-4</v>
      </c>
      <c r="F663" s="206">
        <f t="shared" si="87"/>
        <v>0.98385092437814148</v>
      </c>
    </row>
    <row r="664" spans="1:6" ht="18.75" customHeight="1">
      <c r="A664" s="183">
        <f t="shared" si="86"/>
        <v>645</v>
      </c>
      <c r="B664" s="184" t="s">
        <v>61</v>
      </c>
      <c r="C664" s="195" t="s">
        <v>704</v>
      </c>
      <c r="D664" s="67">
        <v>43</v>
      </c>
      <c r="E664" s="205">
        <f t="shared" si="85"/>
        <v>1.2632531412405147E-4</v>
      </c>
      <c r="F664" s="206">
        <f t="shared" si="87"/>
        <v>0.98397724969226552</v>
      </c>
    </row>
    <row r="665" spans="1:6" ht="18.75" customHeight="1">
      <c r="A665" s="183">
        <f t="shared" si="86"/>
        <v>646</v>
      </c>
      <c r="B665" s="184" t="s">
        <v>58</v>
      </c>
      <c r="C665" s="195" t="s">
        <v>756</v>
      </c>
      <c r="D665" s="67">
        <v>43</v>
      </c>
      <c r="E665" s="205">
        <f t="shared" si="85"/>
        <v>1.2632531412405147E-4</v>
      </c>
      <c r="F665" s="206">
        <f t="shared" si="87"/>
        <v>0.98410357500638956</v>
      </c>
    </row>
    <row r="666" spans="1:6" ht="18.75" customHeight="1">
      <c r="A666" s="183">
        <f t="shared" si="86"/>
        <v>647</v>
      </c>
      <c r="B666" s="184" t="s">
        <v>917</v>
      </c>
      <c r="C666" s="195" t="s">
        <v>1787</v>
      </c>
      <c r="D666" s="67">
        <v>43</v>
      </c>
      <c r="E666" s="205">
        <f t="shared" si="85"/>
        <v>1.2632531412405147E-4</v>
      </c>
      <c r="F666" s="206">
        <f t="shared" si="87"/>
        <v>0.98422990032051361</v>
      </c>
    </row>
    <row r="667" spans="1:6" ht="18.75" customHeight="1">
      <c r="A667" s="183">
        <f t="shared" si="86"/>
        <v>648</v>
      </c>
      <c r="B667" s="184" t="s">
        <v>52</v>
      </c>
      <c r="C667" s="195" t="s">
        <v>658</v>
      </c>
      <c r="D667" s="67">
        <v>42</v>
      </c>
      <c r="E667" s="205">
        <f t="shared" si="85"/>
        <v>1.2338751612116653E-4</v>
      </c>
      <c r="F667" s="206">
        <f t="shared" si="87"/>
        <v>0.98435328783663478</v>
      </c>
    </row>
    <row r="668" spans="1:6" ht="18.75" customHeight="1">
      <c r="A668" s="183">
        <f t="shared" si="86"/>
        <v>649</v>
      </c>
      <c r="B668" s="184" t="s">
        <v>58</v>
      </c>
      <c r="C668" s="195" t="s">
        <v>1577</v>
      </c>
      <c r="D668" s="67">
        <v>42</v>
      </c>
      <c r="E668" s="205">
        <f t="shared" si="85"/>
        <v>1.2338751612116653E-4</v>
      </c>
      <c r="F668" s="206">
        <f t="shared" si="87"/>
        <v>0.98447667535275596</v>
      </c>
    </row>
    <row r="669" spans="1:6" ht="18.75" customHeight="1">
      <c r="A669" s="183">
        <f t="shared" si="86"/>
        <v>650</v>
      </c>
      <c r="B669" s="184" t="s">
        <v>64</v>
      </c>
      <c r="C669" s="195" t="s">
        <v>655</v>
      </c>
      <c r="D669" s="67">
        <v>42</v>
      </c>
      <c r="E669" s="205">
        <f t="shared" si="85"/>
        <v>1.2338751612116653E-4</v>
      </c>
      <c r="F669" s="206">
        <f t="shared" si="87"/>
        <v>0.98460006286887714</v>
      </c>
    </row>
    <row r="670" spans="1:6" ht="18.75" customHeight="1">
      <c r="A670" s="183">
        <f t="shared" si="86"/>
        <v>651</v>
      </c>
      <c r="B670" s="184" t="s">
        <v>72</v>
      </c>
      <c r="C670" s="195" t="s">
        <v>1612</v>
      </c>
      <c r="D670" s="67">
        <v>42</v>
      </c>
      <c r="E670" s="205">
        <f t="shared" si="85"/>
        <v>1.2338751612116653E-4</v>
      </c>
      <c r="F670" s="206">
        <f t="shared" si="87"/>
        <v>0.98472345038499831</v>
      </c>
    </row>
    <row r="671" spans="1:6" ht="18.75" customHeight="1">
      <c r="A671" s="183">
        <f t="shared" si="86"/>
        <v>652</v>
      </c>
      <c r="B671" s="184" t="s">
        <v>58</v>
      </c>
      <c r="C671" s="195" t="s">
        <v>711</v>
      </c>
      <c r="D671" s="67">
        <v>42</v>
      </c>
      <c r="E671" s="205">
        <f t="shared" si="85"/>
        <v>1.2338751612116653E-4</v>
      </c>
      <c r="F671" s="206">
        <f t="shared" si="87"/>
        <v>0.98484683790111949</v>
      </c>
    </row>
    <row r="672" spans="1:6" ht="18.75" customHeight="1">
      <c r="A672" s="183">
        <f t="shared" si="86"/>
        <v>653</v>
      </c>
      <c r="B672" s="184" t="s">
        <v>79</v>
      </c>
      <c r="C672" s="195" t="s">
        <v>652</v>
      </c>
      <c r="D672" s="67">
        <v>42</v>
      </c>
      <c r="E672" s="205">
        <f t="shared" si="85"/>
        <v>1.2338751612116653E-4</v>
      </c>
      <c r="F672" s="206">
        <f t="shared" si="87"/>
        <v>0.98497022541724066</v>
      </c>
    </row>
    <row r="673" spans="1:6" ht="18.75" customHeight="1">
      <c r="A673" s="183">
        <f t="shared" si="86"/>
        <v>654</v>
      </c>
      <c r="B673" s="184" t="s">
        <v>52</v>
      </c>
      <c r="C673" s="195" t="s">
        <v>748</v>
      </c>
      <c r="D673" s="67">
        <v>41</v>
      </c>
      <c r="E673" s="205">
        <f t="shared" si="85"/>
        <v>1.2044971811828162E-4</v>
      </c>
      <c r="F673" s="206">
        <f t="shared" si="87"/>
        <v>0.98509067513535897</v>
      </c>
    </row>
    <row r="674" spans="1:6" ht="18.75" customHeight="1">
      <c r="A674" s="183">
        <f t="shared" si="86"/>
        <v>655</v>
      </c>
      <c r="B674" s="184" t="s">
        <v>52</v>
      </c>
      <c r="C674" s="195" t="s">
        <v>755</v>
      </c>
      <c r="D674" s="67">
        <v>41</v>
      </c>
      <c r="E674" s="205">
        <f t="shared" si="85"/>
        <v>1.2044971811828162E-4</v>
      </c>
      <c r="F674" s="206">
        <f t="shared" si="87"/>
        <v>0.98521112485347728</v>
      </c>
    </row>
    <row r="675" spans="1:6" ht="18.75" customHeight="1">
      <c r="A675" s="183">
        <f t="shared" si="86"/>
        <v>656</v>
      </c>
      <c r="B675" s="184" t="s">
        <v>58</v>
      </c>
      <c r="C675" s="195" t="s">
        <v>712</v>
      </c>
      <c r="D675" s="67">
        <v>41</v>
      </c>
      <c r="E675" s="205">
        <f t="shared" si="85"/>
        <v>1.2044971811828162E-4</v>
      </c>
      <c r="F675" s="206">
        <f t="shared" si="87"/>
        <v>0.98533157457159559</v>
      </c>
    </row>
    <row r="676" spans="1:6" ht="18.75" customHeight="1">
      <c r="A676" s="183">
        <f t="shared" si="86"/>
        <v>657</v>
      </c>
      <c r="B676" s="184" t="s">
        <v>58</v>
      </c>
      <c r="C676" s="195" t="s">
        <v>771</v>
      </c>
      <c r="D676" s="67">
        <v>41</v>
      </c>
      <c r="E676" s="205">
        <f t="shared" si="85"/>
        <v>1.2044971811828162E-4</v>
      </c>
      <c r="F676" s="206">
        <f t="shared" si="87"/>
        <v>0.9854520242897139</v>
      </c>
    </row>
    <row r="677" spans="1:6" ht="18.75" customHeight="1">
      <c r="A677" s="183">
        <f t="shared" si="86"/>
        <v>658</v>
      </c>
      <c r="B677" s="184" t="s">
        <v>58</v>
      </c>
      <c r="C677" s="195" t="s">
        <v>623</v>
      </c>
      <c r="D677" s="67">
        <v>41</v>
      </c>
      <c r="E677" s="205">
        <f t="shared" si="85"/>
        <v>1.2044971811828162E-4</v>
      </c>
      <c r="F677" s="206">
        <f t="shared" si="87"/>
        <v>0.98557247400783221</v>
      </c>
    </row>
    <row r="678" spans="1:6" ht="18.75" customHeight="1">
      <c r="A678" s="183">
        <f t="shared" si="86"/>
        <v>659</v>
      </c>
      <c r="B678" s="184" t="s">
        <v>58</v>
      </c>
      <c r="C678" s="195" t="s">
        <v>796</v>
      </c>
      <c r="D678" s="67">
        <v>40</v>
      </c>
      <c r="E678" s="205">
        <f t="shared" si="85"/>
        <v>1.1751192011539671E-4</v>
      </c>
      <c r="F678" s="206">
        <f t="shared" si="87"/>
        <v>0.98568998592794765</v>
      </c>
    </row>
    <row r="679" spans="1:6" ht="18.75" customHeight="1">
      <c r="A679" s="183">
        <f t="shared" si="86"/>
        <v>660</v>
      </c>
      <c r="B679" s="184" t="s">
        <v>58</v>
      </c>
      <c r="C679" s="195" t="s">
        <v>1539</v>
      </c>
      <c r="D679" s="67">
        <v>40</v>
      </c>
      <c r="E679" s="205">
        <f t="shared" si="85"/>
        <v>1.1751192011539671E-4</v>
      </c>
      <c r="F679" s="206">
        <f t="shared" si="87"/>
        <v>0.9858074978480631</v>
      </c>
    </row>
    <row r="680" spans="1:6" ht="18.75" customHeight="1">
      <c r="A680" s="183">
        <f t="shared" si="86"/>
        <v>661</v>
      </c>
      <c r="B680" s="184" t="s">
        <v>56</v>
      </c>
      <c r="C680" s="195" t="s">
        <v>781</v>
      </c>
      <c r="D680" s="67">
        <v>40</v>
      </c>
      <c r="E680" s="205">
        <f t="shared" si="85"/>
        <v>1.1751192011539671E-4</v>
      </c>
      <c r="F680" s="206">
        <f t="shared" si="87"/>
        <v>0.98592500976817854</v>
      </c>
    </row>
    <row r="681" spans="1:6" ht="18.75" customHeight="1">
      <c r="A681" s="183">
        <f t="shared" si="86"/>
        <v>662</v>
      </c>
      <c r="B681" s="184" t="s">
        <v>58</v>
      </c>
      <c r="C681" s="195" t="s">
        <v>1599</v>
      </c>
      <c r="D681" s="67">
        <v>40</v>
      </c>
      <c r="E681" s="205">
        <f t="shared" si="85"/>
        <v>1.1751192011539671E-4</v>
      </c>
      <c r="F681" s="206">
        <f t="shared" si="87"/>
        <v>0.98604252168829398</v>
      </c>
    </row>
    <row r="682" spans="1:6" ht="18.75" customHeight="1">
      <c r="A682" s="183">
        <f t="shared" si="86"/>
        <v>663</v>
      </c>
      <c r="B682" s="184" t="s">
        <v>61</v>
      </c>
      <c r="C682" s="195" t="s">
        <v>810</v>
      </c>
      <c r="D682" s="67">
        <v>40</v>
      </c>
      <c r="E682" s="205">
        <f t="shared" si="85"/>
        <v>1.1751192011539671E-4</v>
      </c>
      <c r="F682" s="206">
        <f t="shared" si="87"/>
        <v>0.98616003360840943</v>
      </c>
    </row>
    <row r="683" spans="1:6" ht="18.75" customHeight="1">
      <c r="A683" s="183">
        <f t="shared" si="86"/>
        <v>664</v>
      </c>
      <c r="B683" s="184" t="s">
        <v>52</v>
      </c>
      <c r="C683" s="195" t="s">
        <v>1723</v>
      </c>
      <c r="D683" s="67">
        <v>40</v>
      </c>
      <c r="E683" s="205">
        <f t="shared" si="85"/>
        <v>1.1751192011539671E-4</v>
      </c>
      <c r="F683" s="206">
        <f t="shared" si="87"/>
        <v>0.98627754552852487</v>
      </c>
    </row>
    <row r="684" spans="1:6" ht="18.75" customHeight="1">
      <c r="A684" s="183">
        <f t="shared" si="86"/>
        <v>665</v>
      </c>
      <c r="B684" s="184" t="s">
        <v>72</v>
      </c>
      <c r="C684" s="195" t="s">
        <v>1760</v>
      </c>
      <c r="D684" s="67">
        <v>40</v>
      </c>
      <c r="E684" s="205">
        <f t="shared" si="85"/>
        <v>1.1751192011539671E-4</v>
      </c>
      <c r="F684" s="206">
        <f t="shared" si="87"/>
        <v>0.98639505744864031</v>
      </c>
    </row>
    <row r="685" spans="1:6" ht="18.75" customHeight="1">
      <c r="A685" s="183">
        <f t="shared" si="86"/>
        <v>666</v>
      </c>
      <c r="B685" s="184" t="s">
        <v>58</v>
      </c>
      <c r="C685" s="195" t="s">
        <v>689</v>
      </c>
      <c r="D685" s="67">
        <v>39</v>
      </c>
      <c r="E685" s="205">
        <f t="shared" si="85"/>
        <v>1.1457412211251178E-4</v>
      </c>
      <c r="F685" s="206">
        <f t="shared" si="87"/>
        <v>0.98650963157075278</v>
      </c>
    </row>
    <row r="686" spans="1:6" ht="18.75" customHeight="1">
      <c r="A686" s="183">
        <f t="shared" si="86"/>
        <v>667</v>
      </c>
      <c r="B686" s="184" t="s">
        <v>72</v>
      </c>
      <c r="C686" s="195" t="s">
        <v>1606</v>
      </c>
      <c r="D686" s="67">
        <v>39</v>
      </c>
      <c r="E686" s="205">
        <f t="shared" si="85"/>
        <v>1.1457412211251178E-4</v>
      </c>
      <c r="F686" s="206">
        <f t="shared" si="87"/>
        <v>0.98662420569286524</v>
      </c>
    </row>
    <row r="687" spans="1:6" ht="18.75" customHeight="1">
      <c r="A687" s="183">
        <f t="shared" si="86"/>
        <v>668</v>
      </c>
      <c r="B687" s="184" t="s">
        <v>61</v>
      </c>
      <c r="C687" s="195" t="s">
        <v>618</v>
      </c>
      <c r="D687" s="67">
        <v>39</v>
      </c>
      <c r="E687" s="205">
        <f t="shared" si="85"/>
        <v>1.1457412211251178E-4</v>
      </c>
      <c r="F687" s="206">
        <f t="shared" si="87"/>
        <v>0.98673877981497771</v>
      </c>
    </row>
    <row r="688" spans="1:6" ht="18.75" customHeight="1">
      <c r="A688" s="183">
        <f t="shared" si="86"/>
        <v>669</v>
      </c>
      <c r="B688" s="184" t="s">
        <v>64</v>
      </c>
      <c r="C688" s="195" t="s">
        <v>1661</v>
      </c>
      <c r="D688" s="67">
        <v>39</v>
      </c>
      <c r="E688" s="205">
        <f t="shared" si="85"/>
        <v>1.1457412211251178E-4</v>
      </c>
      <c r="F688" s="206">
        <f t="shared" si="87"/>
        <v>0.98685335393709017</v>
      </c>
    </row>
    <row r="689" spans="1:6" ht="18.75" customHeight="1">
      <c r="A689" s="183">
        <f t="shared" si="86"/>
        <v>670</v>
      </c>
      <c r="B689" s="184" t="s">
        <v>58</v>
      </c>
      <c r="C689" s="195" t="s">
        <v>1717</v>
      </c>
      <c r="D689" s="67">
        <v>39</v>
      </c>
      <c r="E689" s="205">
        <f t="shared" si="85"/>
        <v>1.1457412211251178E-4</v>
      </c>
      <c r="F689" s="206">
        <f t="shared" si="87"/>
        <v>0.98696792805920264</v>
      </c>
    </row>
    <row r="690" spans="1:6" ht="18.75" customHeight="1">
      <c r="A690" s="183">
        <f t="shared" si="86"/>
        <v>671</v>
      </c>
      <c r="B690" s="184" t="s">
        <v>52</v>
      </c>
      <c r="C690" s="195" t="s">
        <v>1725</v>
      </c>
      <c r="D690" s="67">
        <v>39</v>
      </c>
      <c r="E690" s="205">
        <f t="shared" si="85"/>
        <v>1.1457412211251178E-4</v>
      </c>
      <c r="F690" s="206">
        <f t="shared" si="87"/>
        <v>0.9870825021813151</v>
      </c>
    </row>
    <row r="691" spans="1:6" ht="18.75" customHeight="1">
      <c r="A691" s="183">
        <f t="shared" si="86"/>
        <v>672</v>
      </c>
      <c r="B691" s="184" t="s">
        <v>72</v>
      </c>
      <c r="C691" s="195" t="s">
        <v>1744</v>
      </c>
      <c r="D691" s="67">
        <v>39</v>
      </c>
      <c r="E691" s="205">
        <f t="shared" si="85"/>
        <v>1.1457412211251178E-4</v>
      </c>
      <c r="F691" s="206">
        <f t="shared" si="87"/>
        <v>0.98719707630342757</v>
      </c>
    </row>
    <row r="692" spans="1:6" ht="18.75" customHeight="1">
      <c r="A692" s="183">
        <f t="shared" si="86"/>
        <v>673</v>
      </c>
      <c r="B692" s="184" t="s">
        <v>52</v>
      </c>
      <c r="C692" s="195" t="s">
        <v>1759</v>
      </c>
      <c r="D692" s="67">
        <v>39</v>
      </c>
      <c r="E692" s="205">
        <f t="shared" si="85"/>
        <v>1.1457412211251178E-4</v>
      </c>
      <c r="F692" s="206">
        <f t="shared" si="87"/>
        <v>0.98731165042554003</v>
      </c>
    </row>
    <row r="693" spans="1:6" ht="18.75" customHeight="1">
      <c r="A693" s="183">
        <f t="shared" si="86"/>
        <v>674</v>
      </c>
      <c r="B693" s="184" t="s">
        <v>58</v>
      </c>
      <c r="C693" s="195" t="s">
        <v>663</v>
      </c>
      <c r="D693" s="67">
        <v>39</v>
      </c>
      <c r="E693" s="205">
        <f t="shared" si="85"/>
        <v>1.1457412211251178E-4</v>
      </c>
      <c r="F693" s="206">
        <f t="shared" si="87"/>
        <v>0.9874262245476525</v>
      </c>
    </row>
    <row r="694" spans="1:6" ht="18.75" customHeight="1">
      <c r="A694" s="183">
        <f t="shared" si="86"/>
        <v>675</v>
      </c>
      <c r="B694" s="184" t="s">
        <v>52</v>
      </c>
      <c r="C694" s="195" t="s">
        <v>743</v>
      </c>
      <c r="D694" s="67">
        <v>38</v>
      </c>
      <c r="E694" s="205">
        <f t="shared" si="85"/>
        <v>1.1163632410962687E-4</v>
      </c>
      <c r="F694" s="206">
        <f t="shared" si="87"/>
        <v>0.9875378608717621</v>
      </c>
    </row>
    <row r="695" spans="1:6" ht="18.75" customHeight="1">
      <c r="A695" s="183">
        <f t="shared" si="86"/>
        <v>676</v>
      </c>
      <c r="B695" s="184" t="s">
        <v>61</v>
      </c>
      <c r="C695" s="195" t="s">
        <v>691</v>
      </c>
      <c r="D695" s="67">
        <v>38</v>
      </c>
      <c r="E695" s="205">
        <f t="shared" si="85"/>
        <v>1.1163632410962687E-4</v>
      </c>
      <c r="F695" s="206">
        <f t="shared" si="87"/>
        <v>0.9876494971958717</v>
      </c>
    </row>
    <row r="696" spans="1:6" ht="18.75" customHeight="1">
      <c r="A696" s="183">
        <f t="shared" si="86"/>
        <v>677</v>
      </c>
      <c r="B696" s="184" t="s">
        <v>72</v>
      </c>
      <c r="C696" s="195" t="s">
        <v>1558</v>
      </c>
      <c r="D696" s="67">
        <v>38</v>
      </c>
      <c r="E696" s="205">
        <f t="shared" si="85"/>
        <v>1.1163632410962687E-4</v>
      </c>
      <c r="F696" s="206">
        <f t="shared" si="87"/>
        <v>0.98776113351998129</v>
      </c>
    </row>
    <row r="697" spans="1:6" ht="18.75" customHeight="1">
      <c r="A697" s="183">
        <f t="shared" si="86"/>
        <v>678</v>
      </c>
      <c r="B697" s="184" t="s">
        <v>58</v>
      </c>
      <c r="C697" s="195" t="s">
        <v>1704</v>
      </c>
      <c r="D697" s="67">
        <v>38</v>
      </c>
      <c r="E697" s="205">
        <f t="shared" si="85"/>
        <v>1.1163632410962687E-4</v>
      </c>
      <c r="F697" s="206">
        <f t="shared" si="87"/>
        <v>0.98787276984409089</v>
      </c>
    </row>
    <row r="698" spans="1:6" ht="18.75" customHeight="1">
      <c r="A698" s="183">
        <f t="shared" si="86"/>
        <v>679</v>
      </c>
      <c r="B698" s="184" t="s">
        <v>72</v>
      </c>
      <c r="C698" s="195" t="s">
        <v>1767</v>
      </c>
      <c r="D698" s="67">
        <v>38</v>
      </c>
      <c r="E698" s="205">
        <f t="shared" si="85"/>
        <v>1.1163632410962687E-4</v>
      </c>
      <c r="F698" s="206">
        <f t="shared" si="87"/>
        <v>0.98798440616820049</v>
      </c>
    </row>
    <row r="699" spans="1:6" ht="18.75" customHeight="1">
      <c r="A699" s="183">
        <f t="shared" si="86"/>
        <v>680</v>
      </c>
      <c r="B699" s="184" t="s">
        <v>58</v>
      </c>
      <c r="C699" s="195" t="s">
        <v>760</v>
      </c>
      <c r="D699" s="67">
        <v>38</v>
      </c>
      <c r="E699" s="205">
        <f t="shared" si="85"/>
        <v>1.1163632410962687E-4</v>
      </c>
      <c r="F699" s="206">
        <f t="shared" si="87"/>
        <v>0.98809604249231009</v>
      </c>
    </row>
    <row r="700" spans="1:6" ht="18.75" customHeight="1">
      <c r="A700" s="183">
        <f t="shared" si="86"/>
        <v>681</v>
      </c>
      <c r="B700" s="184" t="s">
        <v>917</v>
      </c>
      <c r="C700" s="195" t="s">
        <v>751</v>
      </c>
      <c r="D700" s="67">
        <v>38</v>
      </c>
      <c r="E700" s="205">
        <f t="shared" si="85"/>
        <v>1.1163632410962687E-4</v>
      </c>
      <c r="F700" s="206">
        <f t="shared" si="87"/>
        <v>0.98820767881641969</v>
      </c>
    </row>
    <row r="701" spans="1:6" ht="18.75" customHeight="1">
      <c r="A701" s="183">
        <f t="shared" si="86"/>
        <v>682</v>
      </c>
      <c r="B701" s="184" t="s">
        <v>56</v>
      </c>
      <c r="C701" s="195" t="s">
        <v>763</v>
      </c>
      <c r="D701" s="67">
        <v>37</v>
      </c>
      <c r="E701" s="205">
        <f t="shared" si="85"/>
        <v>1.0869852610674195E-4</v>
      </c>
      <c r="F701" s="206">
        <f t="shared" si="87"/>
        <v>0.98831637734252642</v>
      </c>
    </row>
    <row r="702" spans="1:6" ht="18.75" customHeight="1">
      <c r="A702" s="183">
        <f t="shared" si="86"/>
        <v>683</v>
      </c>
      <c r="B702" s="184" t="s">
        <v>58</v>
      </c>
      <c r="C702" s="195" t="s">
        <v>754</v>
      </c>
      <c r="D702" s="67">
        <v>37</v>
      </c>
      <c r="E702" s="205">
        <f t="shared" si="85"/>
        <v>1.0869852610674195E-4</v>
      </c>
      <c r="F702" s="206">
        <f t="shared" si="87"/>
        <v>0.98842507586863315</v>
      </c>
    </row>
    <row r="703" spans="1:6" ht="18.75" customHeight="1">
      <c r="A703" s="183">
        <f t="shared" si="86"/>
        <v>684</v>
      </c>
      <c r="B703" s="184" t="s">
        <v>58</v>
      </c>
      <c r="C703" s="195" t="s">
        <v>682</v>
      </c>
      <c r="D703" s="67">
        <v>37</v>
      </c>
      <c r="E703" s="205">
        <f t="shared" si="85"/>
        <v>1.0869852610674195E-4</v>
      </c>
      <c r="F703" s="206">
        <f t="shared" si="87"/>
        <v>0.98853377439473988</v>
      </c>
    </row>
    <row r="704" spans="1:6" ht="18.75" customHeight="1">
      <c r="A704" s="183">
        <f t="shared" si="86"/>
        <v>685</v>
      </c>
      <c r="B704" s="184" t="s">
        <v>72</v>
      </c>
      <c r="C704" s="195" t="s">
        <v>1580</v>
      </c>
      <c r="D704" s="67">
        <v>37</v>
      </c>
      <c r="E704" s="205">
        <f t="shared" si="85"/>
        <v>1.0869852610674195E-4</v>
      </c>
      <c r="F704" s="206">
        <f t="shared" si="87"/>
        <v>0.98864247292084662</v>
      </c>
    </row>
    <row r="705" spans="1:88" ht="18.75" customHeight="1">
      <c r="A705" s="183">
        <f t="shared" si="86"/>
        <v>686</v>
      </c>
      <c r="B705" s="184" t="s">
        <v>58</v>
      </c>
      <c r="C705" s="195" t="s">
        <v>728</v>
      </c>
      <c r="D705" s="67">
        <v>37</v>
      </c>
      <c r="E705" s="205">
        <f t="shared" si="85"/>
        <v>1.0869852610674195E-4</v>
      </c>
      <c r="F705" s="206">
        <f t="shared" si="87"/>
        <v>0.98875117144695335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83">
        <f t="shared" si="86"/>
        <v>687</v>
      </c>
      <c r="B706" s="184" t="s">
        <v>72</v>
      </c>
      <c r="C706" s="195" t="s">
        <v>706</v>
      </c>
      <c r="D706" s="67">
        <v>37</v>
      </c>
      <c r="E706" s="205">
        <f t="shared" si="85"/>
        <v>1.0869852610674195E-4</v>
      </c>
      <c r="F706" s="206">
        <f t="shared" si="87"/>
        <v>0.98885986997306008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83">
        <f t="shared" si="86"/>
        <v>688</v>
      </c>
      <c r="B707" s="184" t="s">
        <v>72</v>
      </c>
      <c r="C707" s="195" t="s">
        <v>670</v>
      </c>
      <c r="D707" s="67">
        <v>36</v>
      </c>
      <c r="E707" s="205">
        <f t="shared" si="85"/>
        <v>1.0576072810385704E-4</v>
      </c>
      <c r="F707" s="206">
        <f t="shared" si="87"/>
        <v>0.98896563070116394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83">
        <f t="shared" si="86"/>
        <v>689</v>
      </c>
      <c r="B708" s="184" t="s">
        <v>52</v>
      </c>
      <c r="C708" s="195" t="s">
        <v>1636</v>
      </c>
      <c r="D708" s="67">
        <v>36</v>
      </c>
      <c r="E708" s="205">
        <f t="shared" si="85"/>
        <v>1.0576072810385704E-4</v>
      </c>
      <c r="F708" s="206">
        <f t="shared" si="87"/>
        <v>0.98907139142926781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83">
        <f t="shared" si="86"/>
        <v>690</v>
      </c>
      <c r="B709" s="184" t="s">
        <v>72</v>
      </c>
      <c r="C709" s="195" t="s">
        <v>1665</v>
      </c>
      <c r="D709" s="67">
        <v>36</v>
      </c>
      <c r="E709" s="205">
        <f t="shared" si="85"/>
        <v>1.0576072810385704E-4</v>
      </c>
      <c r="F709" s="206">
        <f t="shared" si="87"/>
        <v>0.98917715215737168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83">
        <f t="shared" si="86"/>
        <v>691</v>
      </c>
      <c r="B710" s="184" t="s">
        <v>72</v>
      </c>
      <c r="C710" s="195" t="s">
        <v>794</v>
      </c>
      <c r="D710" s="67">
        <v>36</v>
      </c>
      <c r="E710" s="205">
        <f t="shared" si="85"/>
        <v>1.0576072810385704E-4</v>
      </c>
      <c r="F710" s="206">
        <f t="shared" si="87"/>
        <v>0.98928291288547554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83">
        <f t="shared" si="86"/>
        <v>692</v>
      </c>
      <c r="B711" s="184" t="s">
        <v>917</v>
      </c>
      <c r="C711" s="195" t="s">
        <v>752</v>
      </c>
      <c r="D711" s="67">
        <v>35</v>
      </c>
      <c r="E711" s="205">
        <f t="shared" si="85"/>
        <v>1.0282293010097211E-4</v>
      </c>
      <c r="F711" s="206">
        <f t="shared" si="87"/>
        <v>0.98938573581557654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83">
        <f t="shared" si="86"/>
        <v>693</v>
      </c>
      <c r="B712" s="184" t="s">
        <v>64</v>
      </c>
      <c r="C712" s="195" t="s">
        <v>1520</v>
      </c>
      <c r="D712" s="67">
        <v>35</v>
      </c>
      <c r="E712" s="205">
        <f t="shared" si="85"/>
        <v>1.0282293010097211E-4</v>
      </c>
      <c r="F712" s="206">
        <f t="shared" si="87"/>
        <v>0.98948855874567754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83">
        <f t="shared" si="86"/>
        <v>694</v>
      </c>
      <c r="B713" s="184" t="s">
        <v>52</v>
      </c>
      <c r="C713" s="195" t="s">
        <v>814</v>
      </c>
      <c r="D713" s="67">
        <v>35</v>
      </c>
      <c r="E713" s="205">
        <f t="shared" si="85"/>
        <v>1.0282293010097211E-4</v>
      </c>
      <c r="F713" s="206">
        <f t="shared" si="87"/>
        <v>0.98959138167577854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83">
        <f t="shared" si="86"/>
        <v>695</v>
      </c>
      <c r="B714" s="184" t="s">
        <v>64</v>
      </c>
      <c r="C714" s="195" t="s">
        <v>897</v>
      </c>
      <c r="D714" s="67">
        <v>35</v>
      </c>
      <c r="E714" s="205">
        <f t="shared" si="85"/>
        <v>1.0282293010097211E-4</v>
      </c>
      <c r="F714" s="206">
        <f t="shared" si="87"/>
        <v>0.98969420460587954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83">
        <f t="shared" si="86"/>
        <v>696</v>
      </c>
      <c r="B715" s="184" t="s">
        <v>64</v>
      </c>
      <c r="C715" s="195" t="s">
        <v>1610</v>
      </c>
      <c r="D715" s="67">
        <v>35</v>
      </c>
      <c r="E715" s="205">
        <f t="shared" si="85"/>
        <v>1.0282293010097211E-4</v>
      </c>
      <c r="F715" s="206">
        <f t="shared" si="87"/>
        <v>0.98979702753598053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83">
        <f t="shared" si="86"/>
        <v>697</v>
      </c>
      <c r="B716" s="184" t="s">
        <v>52</v>
      </c>
      <c r="C716" s="195" t="s">
        <v>747</v>
      </c>
      <c r="D716" s="67">
        <v>35</v>
      </c>
      <c r="E716" s="205">
        <f t="shared" si="85"/>
        <v>1.0282293010097211E-4</v>
      </c>
      <c r="F716" s="206">
        <f t="shared" si="87"/>
        <v>0.98989985046608153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83">
        <f t="shared" si="86"/>
        <v>698</v>
      </c>
      <c r="B717" s="184" t="s">
        <v>61</v>
      </c>
      <c r="C717" s="195" t="s">
        <v>809</v>
      </c>
      <c r="D717" s="67">
        <v>35</v>
      </c>
      <c r="E717" s="205">
        <f t="shared" si="85"/>
        <v>1.0282293010097211E-4</v>
      </c>
      <c r="F717" s="206">
        <f t="shared" si="87"/>
        <v>0.99000267339618253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83">
        <f t="shared" si="86"/>
        <v>699</v>
      </c>
      <c r="B718" s="184" t="s">
        <v>64</v>
      </c>
      <c r="C718" s="195" t="s">
        <v>1761</v>
      </c>
      <c r="D718" s="67">
        <v>35</v>
      </c>
      <c r="E718" s="205">
        <f t="shared" si="85"/>
        <v>1.0282293010097211E-4</v>
      </c>
      <c r="F718" s="206">
        <f t="shared" si="87"/>
        <v>0.99010549632628353</v>
      </c>
      <c r="G718" s="23"/>
      <c r="H718" s="39"/>
      <c r="I718" s="39"/>
      <c r="J718" s="39"/>
      <c r="K718" s="39"/>
      <c r="L718" s="46"/>
      <c r="M718" s="46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83">
        <f t="shared" si="86"/>
        <v>700</v>
      </c>
      <c r="B719" s="184" t="s">
        <v>72</v>
      </c>
      <c r="C719" s="195" t="s">
        <v>1779</v>
      </c>
      <c r="D719" s="67">
        <v>35</v>
      </c>
      <c r="E719" s="205">
        <f t="shared" si="85"/>
        <v>1.0282293010097211E-4</v>
      </c>
      <c r="F719" s="206">
        <f t="shared" si="87"/>
        <v>0.99020831925638453</v>
      </c>
      <c r="G719" s="23"/>
      <c r="H719" s="39"/>
      <c r="I719" s="39"/>
      <c r="J719" s="39"/>
      <c r="K719" s="39"/>
      <c r="L719" s="46"/>
      <c r="M719" s="46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83">
        <f t="shared" si="86"/>
        <v>701</v>
      </c>
      <c r="B720" s="184" t="s">
        <v>61</v>
      </c>
      <c r="C720" s="195" t="s">
        <v>838</v>
      </c>
      <c r="D720" s="67">
        <v>35</v>
      </c>
      <c r="E720" s="205">
        <f t="shared" si="85"/>
        <v>1.0282293010097211E-4</v>
      </c>
      <c r="F720" s="206">
        <f t="shared" si="87"/>
        <v>0.99031114218648553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" ht="18.75" customHeight="1">
      <c r="A721" s="183">
        <f t="shared" si="86"/>
        <v>702</v>
      </c>
      <c r="B721" s="184" t="s">
        <v>56</v>
      </c>
      <c r="C721" s="195" t="s">
        <v>1682</v>
      </c>
      <c r="D721" s="67">
        <v>34</v>
      </c>
      <c r="E721" s="205">
        <f t="shared" si="85"/>
        <v>9.9885132098087199E-5</v>
      </c>
      <c r="F721" s="206">
        <f t="shared" si="87"/>
        <v>0.99041102731858366</v>
      </c>
    </row>
    <row r="722" spans="1:6" ht="18.75" customHeight="1">
      <c r="A722" s="183">
        <f t="shared" si="86"/>
        <v>703</v>
      </c>
      <c r="B722" s="184" t="s">
        <v>58</v>
      </c>
      <c r="C722" s="195" t="s">
        <v>798</v>
      </c>
      <c r="D722" s="67">
        <v>34</v>
      </c>
      <c r="E722" s="205">
        <f t="shared" si="85"/>
        <v>9.9885132098087199E-5</v>
      </c>
      <c r="F722" s="206">
        <f t="shared" si="87"/>
        <v>0.99051091245068179</v>
      </c>
    </row>
    <row r="723" spans="1:6" ht="18.75" customHeight="1">
      <c r="A723" s="183">
        <f t="shared" si="86"/>
        <v>704</v>
      </c>
      <c r="B723" s="184" t="s">
        <v>61</v>
      </c>
      <c r="C723" s="195" t="s">
        <v>1707</v>
      </c>
      <c r="D723" s="67">
        <v>34</v>
      </c>
      <c r="E723" s="205">
        <f t="shared" si="85"/>
        <v>9.9885132098087199E-5</v>
      </c>
      <c r="F723" s="206">
        <f t="shared" si="87"/>
        <v>0.99061079758277992</v>
      </c>
    </row>
    <row r="724" spans="1:6" ht="18.75" customHeight="1">
      <c r="A724" s="183">
        <f t="shared" si="86"/>
        <v>705</v>
      </c>
      <c r="B724" s="184" t="s">
        <v>64</v>
      </c>
      <c r="C724" s="195" t="s">
        <v>772</v>
      </c>
      <c r="D724" s="67">
        <v>34</v>
      </c>
      <c r="E724" s="205">
        <f t="shared" ref="E724:E787" si="88">D724/$D$873</f>
        <v>9.9885132098087199E-5</v>
      </c>
      <c r="F724" s="206">
        <f t="shared" si="87"/>
        <v>0.99071068271487805</v>
      </c>
    </row>
    <row r="725" spans="1:6" ht="18.75" customHeight="1">
      <c r="A725" s="183">
        <f t="shared" si="86"/>
        <v>706</v>
      </c>
      <c r="B725" s="184" t="s">
        <v>64</v>
      </c>
      <c r="C725" s="195" t="s">
        <v>1726</v>
      </c>
      <c r="D725" s="67">
        <v>34</v>
      </c>
      <c r="E725" s="205">
        <f t="shared" si="88"/>
        <v>9.9885132098087199E-5</v>
      </c>
      <c r="F725" s="206">
        <f t="shared" si="87"/>
        <v>0.99081056784697619</v>
      </c>
    </row>
    <row r="726" spans="1:6" ht="18.75" customHeight="1">
      <c r="A726" s="183">
        <f t="shared" ref="A726:A789" si="89">A725+1</f>
        <v>707</v>
      </c>
      <c r="B726" s="184" t="s">
        <v>56</v>
      </c>
      <c r="C726" s="195" t="s">
        <v>1814</v>
      </c>
      <c r="D726" s="67">
        <v>34</v>
      </c>
      <c r="E726" s="205">
        <f t="shared" si="88"/>
        <v>9.9885132098087199E-5</v>
      </c>
      <c r="F726" s="206">
        <f t="shared" ref="F726:F789" si="90">F725+E726</f>
        <v>0.99091045297907432</v>
      </c>
    </row>
    <row r="727" spans="1:6" ht="18.75" customHeight="1">
      <c r="A727" s="183">
        <f t="shared" si="89"/>
        <v>708</v>
      </c>
      <c r="B727" s="184" t="s">
        <v>72</v>
      </c>
      <c r="C727" s="195" t="s">
        <v>742</v>
      </c>
      <c r="D727" s="67">
        <v>33</v>
      </c>
      <c r="E727" s="205">
        <f t="shared" si="88"/>
        <v>9.6947334095202287E-5</v>
      </c>
      <c r="F727" s="206">
        <f t="shared" si="90"/>
        <v>0.99100740031316947</v>
      </c>
    </row>
    <row r="728" spans="1:6" ht="18.75" customHeight="1">
      <c r="A728" s="183">
        <f t="shared" si="89"/>
        <v>709</v>
      </c>
      <c r="B728" s="184" t="s">
        <v>58</v>
      </c>
      <c r="C728" s="195" t="s">
        <v>696</v>
      </c>
      <c r="D728" s="67">
        <v>33</v>
      </c>
      <c r="E728" s="205">
        <f t="shared" si="88"/>
        <v>9.6947334095202287E-5</v>
      </c>
      <c r="F728" s="206">
        <f t="shared" si="90"/>
        <v>0.99110434764726463</v>
      </c>
    </row>
    <row r="729" spans="1:6" ht="18.75" customHeight="1">
      <c r="A729" s="183">
        <f t="shared" si="89"/>
        <v>710</v>
      </c>
      <c r="B729" s="184" t="s">
        <v>58</v>
      </c>
      <c r="C729" s="195" t="s">
        <v>598</v>
      </c>
      <c r="D729" s="67">
        <v>33</v>
      </c>
      <c r="E729" s="205">
        <f t="shared" si="88"/>
        <v>9.6947334095202287E-5</v>
      </c>
      <c r="F729" s="206">
        <f t="shared" si="90"/>
        <v>0.99120129498135978</v>
      </c>
    </row>
    <row r="730" spans="1:6" ht="18.75" customHeight="1">
      <c r="A730" s="183">
        <f t="shared" si="89"/>
        <v>711</v>
      </c>
      <c r="B730" s="184" t="s">
        <v>52</v>
      </c>
      <c r="C730" s="195" t="s">
        <v>714</v>
      </c>
      <c r="D730" s="67">
        <v>33</v>
      </c>
      <c r="E730" s="205">
        <f t="shared" si="88"/>
        <v>9.6947334095202287E-5</v>
      </c>
      <c r="F730" s="206">
        <f t="shared" si="90"/>
        <v>0.99129824231545494</v>
      </c>
    </row>
    <row r="731" spans="1:6" ht="18.75" customHeight="1">
      <c r="A731" s="183">
        <f t="shared" si="89"/>
        <v>712</v>
      </c>
      <c r="B731" s="184" t="s">
        <v>58</v>
      </c>
      <c r="C731" s="195" t="s">
        <v>779</v>
      </c>
      <c r="D731" s="67">
        <v>32</v>
      </c>
      <c r="E731" s="205">
        <f t="shared" si="88"/>
        <v>9.4009536092317362E-5</v>
      </c>
      <c r="F731" s="206">
        <f t="shared" si="90"/>
        <v>0.99139225185154722</v>
      </c>
    </row>
    <row r="732" spans="1:6" ht="18.75" customHeight="1">
      <c r="A732" s="183">
        <f t="shared" si="89"/>
        <v>713</v>
      </c>
      <c r="B732" s="184" t="s">
        <v>72</v>
      </c>
      <c r="C732" s="195" t="s">
        <v>1535</v>
      </c>
      <c r="D732" s="67">
        <v>32</v>
      </c>
      <c r="E732" s="205">
        <f t="shared" si="88"/>
        <v>9.4009536092317362E-5</v>
      </c>
      <c r="F732" s="206">
        <f t="shared" si="90"/>
        <v>0.99148626138763951</v>
      </c>
    </row>
    <row r="733" spans="1:6" ht="18.75" customHeight="1">
      <c r="A733" s="183">
        <f t="shared" si="89"/>
        <v>714</v>
      </c>
      <c r="B733" s="184" t="s">
        <v>52</v>
      </c>
      <c r="C733" s="195" t="s">
        <v>804</v>
      </c>
      <c r="D733" s="67">
        <v>32</v>
      </c>
      <c r="E733" s="205">
        <f t="shared" si="88"/>
        <v>9.4009536092317362E-5</v>
      </c>
      <c r="F733" s="206">
        <f t="shared" si="90"/>
        <v>0.9915802709237318</v>
      </c>
    </row>
    <row r="734" spans="1:6" ht="18.75" customHeight="1">
      <c r="A734" s="183">
        <f t="shared" si="89"/>
        <v>715</v>
      </c>
      <c r="B734" s="184" t="s">
        <v>72</v>
      </c>
      <c r="C734" s="195" t="s">
        <v>888</v>
      </c>
      <c r="D734" s="67">
        <v>32</v>
      </c>
      <c r="E734" s="205">
        <f t="shared" si="88"/>
        <v>9.4009536092317362E-5</v>
      </c>
      <c r="F734" s="206">
        <f t="shared" si="90"/>
        <v>0.99167428045982409</v>
      </c>
    </row>
    <row r="735" spans="1:6" ht="18.75" customHeight="1">
      <c r="A735" s="183">
        <f t="shared" si="89"/>
        <v>716</v>
      </c>
      <c r="B735" s="184" t="s">
        <v>72</v>
      </c>
      <c r="C735" s="195" t="s">
        <v>736</v>
      </c>
      <c r="D735" s="67">
        <v>32</v>
      </c>
      <c r="E735" s="205">
        <f t="shared" si="88"/>
        <v>9.4009536092317362E-5</v>
      </c>
      <c r="F735" s="206">
        <f t="shared" si="90"/>
        <v>0.99176828999591637</v>
      </c>
    </row>
    <row r="736" spans="1:6" ht="18.75" customHeight="1">
      <c r="A736" s="183">
        <f t="shared" si="89"/>
        <v>717</v>
      </c>
      <c r="B736" s="184" t="s">
        <v>64</v>
      </c>
      <c r="C736" s="195" t="s">
        <v>1650</v>
      </c>
      <c r="D736" s="67">
        <v>32</v>
      </c>
      <c r="E736" s="205">
        <f t="shared" si="88"/>
        <v>9.4009536092317362E-5</v>
      </c>
      <c r="F736" s="206">
        <f t="shared" si="90"/>
        <v>0.99186229953200866</v>
      </c>
    </row>
    <row r="737" spans="1:88" ht="18.75" customHeight="1">
      <c r="A737" s="183">
        <f t="shared" si="89"/>
        <v>718</v>
      </c>
      <c r="B737" s="184" t="s">
        <v>64</v>
      </c>
      <c r="C737" s="195" t="s">
        <v>1818</v>
      </c>
      <c r="D737" s="67">
        <v>32</v>
      </c>
      <c r="E737" s="205">
        <f t="shared" si="88"/>
        <v>9.4009536092317362E-5</v>
      </c>
      <c r="F737" s="206">
        <f t="shared" si="90"/>
        <v>0.99195630906810095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83">
        <f t="shared" si="89"/>
        <v>719</v>
      </c>
      <c r="B738" s="184" t="s">
        <v>58</v>
      </c>
      <c r="C738" s="195" t="s">
        <v>701</v>
      </c>
      <c r="D738" s="67">
        <v>31</v>
      </c>
      <c r="E738" s="205">
        <f t="shared" si="88"/>
        <v>9.1071738089432451E-5</v>
      </c>
      <c r="F738" s="206">
        <f t="shared" si="90"/>
        <v>0.99204738080619037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83">
        <f t="shared" si="89"/>
        <v>720</v>
      </c>
      <c r="B739" s="184" t="s">
        <v>917</v>
      </c>
      <c r="C739" s="195" t="s">
        <v>1638</v>
      </c>
      <c r="D739" s="67">
        <v>31</v>
      </c>
      <c r="E739" s="205">
        <f t="shared" si="88"/>
        <v>9.1071738089432451E-5</v>
      </c>
      <c r="F739" s="206">
        <f t="shared" si="90"/>
        <v>0.99213845254427979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83">
        <f t="shared" si="89"/>
        <v>721</v>
      </c>
      <c r="B740" s="184" t="s">
        <v>58</v>
      </c>
      <c r="C740" s="195" t="s">
        <v>727</v>
      </c>
      <c r="D740" s="67">
        <v>31</v>
      </c>
      <c r="E740" s="205">
        <f t="shared" si="88"/>
        <v>9.1071738089432451E-5</v>
      </c>
      <c r="F740" s="206">
        <f t="shared" si="90"/>
        <v>0.99222952428236921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83">
        <f t="shared" si="89"/>
        <v>722</v>
      </c>
      <c r="B741" s="184" t="s">
        <v>52</v>
      </c>
      <c r="C741" s="195" t="s">
        <v>673</v>
      </c>
      <c r="D741" s="67">
        <v>31</v>
      </c>
      <c r="E741" s="205">
        <f t="shared" si="88"/>
        <v>9.1071738089432451E-5</v>
      </c>
      <c r="F741" s="206">
        <f t="shared" si="90"/>
        <v>0.99232059602045863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83">
        <f t="shared" si="89"/>
        <v>723</v>
      </c>
      <c r="B742" s="184" t="s">
        <v>72</v>
      </c>
      <c r="C742" s="195" t="s">
        <v>764</v>
      </c>
      <c r="D742" s="67">
        <v>30</v>
      </c>
      <c r="E742" s="205">
        <f t="shared" si="88"/>
        <v>8.8133940086547525E-5</v>
      </c>
      <c r="F742" s="206">
        <f t="shared" si="90"/>
        <v>0.99240872996054519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83">
        <f t="shared" si="89"/>
        <v>724</v>
      </c>
      <c r="B743" s="184" t="s">
        <v>64</v>
      </c>
      <c r="C743" s="195" t="s">
        <v>1548</v>
      </c>
      <c r="D743" s="67">
        <v>30</v>
      </c>
      <c r="E743" s="205">
        <f t="shared" si="88"/>
        <v>8.8133940086547525E-5</v>
      </c>
      <c r="F743" s="206">
        <f t="shared" si="90"/>
        <v>0.99249686390063174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83">
        <f t="shared" si="89"/>
        <v>725</v>
      </c>
      <c r="B744" s="184" t="s">
        <v>61</v>
      </c>
      <c r="C744" s="195" t="s">
        <v>737</v>
      </c>
      <c r="D744" s="67">
        <v>30</v>
      </c>
      <c r="E744" s="205">
        <f t="shared" si="88"/>
        <v>8.8133940086547525E-5</v>
      </c>
      <c r="F744" s="206">
        <f t="shared" si="90"/>
        <v>0.9925849978407183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83">
        <f t="shared" si="89"/>
        <v>726</v>
      </c>
      <c r="B745" s="184" t="s">
        <v>64</v>
      </c>
      <c r="C745" s="195" t="s">
        <v>1706</v>
      </c>
      <c r="D745" s="67">
        <v>30</v>
      </c>
      <c r="E745" s="205">
        <f t="shared" si="88"/>
        <v>8.8133940086547525E-5</v>
      </c>
      <c r="F745" s="206">
        <f t="shared" si="90"/>
        <v>0.99267313178080485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83">
        <f t="shared" si="89"/>
        <v>727</v>
      </c>
      <c r="B746" s="184" t="s">
        <v>58</v>
      </c>
      <c r="C746" s="195" t="s">
        <v>785</v>
      </c>
      <c r="D746" s="67">
        <v>30</v>
      </c>
      <c r="E746" s="205">
        <f t="shared" si="88"/>
        <v>8.8133940086547525E-5</v>
      </c>
      <c r="F746" s="206">
        <f t="shared" si="90"/>
        <v>0.99276126572089141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83">
        <f t="shared" si="89"/>
        <v>728</v>
      </c>
      <c r="B747" s="184" t="s">
        <v>64</v>
      </c>
      <c r="C747" s="195" t="s">
        <v>1768</v>
      </c>
      <c r="D747" s="67">
        <v>30</v>
      </c>
      <c r="E747" s="205">
        <f t="shared" si="88"/>
        <v>8.8133940086547525E-5</v>
      </c>
      <c r="F747" s="206">
        <f t="shared" si="90"/>
        <v>0.99284939966097796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83">
        <f t="shared" si="89"/>
        <v>729</v>
      </c>
      <c r="B748" s="184" t="s">
        <v>58</v>
      </c>
      <c r="C748" s="195" t="s">
        <v>1791</v>
      </c>
      <c r="D748" s="67">
        <v>30</v>
      </c>
      <c r="E748" s="205">
        <f t="shared" si="88"/>
        <v>8.8133940086547525E-5</v>
      </c>
      <c r="F748" s="206">
        <f t="shared" si="90"/>
        <v>0.99293753360106451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83">
        <f t="shared" si="89"/>
        <v>730</v>
      </c>
      <c r="B749" s="184" t="s">
        <v>58</v>
      </c>
      <c r="C749" s="195" t="s">
        <v>762</v>
      </c>
      <c r="D749" s="67">
        <v>29</v>
      </c>
      <c r="E749" s="205">
        <f t="shared" si="88"/>
        <v>8.5196142083662614E-5</v>
      </c>
      <c r="F749" s="206">
        <f t="shared" si="90"/>
        <v>0.9930227297431482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83">
        <f t="shared" si="89"/>
        <v>731</v>
      </c>
      <c r="B750" s="184" t="s">
        <v>61</v>
      </c>
      <c r="C750" s="195" t="s">
        <v>840</v>
      </c>
      <c r="D750" s="67">
        <v>29</v>
      </c>
      <c r="E750" s="205">
        <f t="shared" si="88"/>
        <v>8.5196142083662614E-5</v>
      </c>
      <c r="F750" s="206">
        <f t="shared" si="90"/>
        <v>0.99310792588523189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83">
        <f t="shared" si="89"/>
        <v>732</v>
      </c>
      <c r="B751" s="184" t="s">
        <v>72</v>
      </c>
      <c r="C751" s="195" t="s">
        <v>1556</v>
      </c>
      <c r="D751" s="67">
        <v>29</v>
      </c>
      <c r="E751" s="205">
        <f t="shared" si="88"/>
        <v>8.5196142083662614E-5</v>
      </c>
      <c r="F751" s="206">
        <f t="shared" si="90"/>
        <v>0.99319312202731558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83">
        <f t="shared" si="89"/>
        <v>733</v>
      </c>
      <c r="B752" s="184" t="s">
        <v>52</v>
      </c>
      <c r="C752" s="195" t="s">
        <v>1628</v>
      </c>
      <c r="D752" s="67">
        <v>29</v>
      </c>
      <c r="E752" s="205">
        <f t="shared" si="88"/>
        <v>8.5196142083662614E-5</v>
      </c>
      <c r="F752" s="206">
        <f t="shared" si="90"/>
        <v>0.99327831816939927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" ht="18.75" customHeight="1">
      <c r="A753" s="183">
        <f t="shared" si="89"/>
        <v>734</v>
      </c>
      <c r="B753" s="184" t="s">
        <v>52</v>
      </c>
      <c r="C753" s="195" t="s">
        <v>750</v>
      </c>
      <c r="D753" s="67">
        <v>29</v>
      </c>
      <c r="E753" s="205">
        <f t="shared" si="88"/>
        <v>8.5196142083662614E-5</v>
      </c>
      <c r="F753" s="206">
        <f t="shared" si="90"/>
        <v>0.99336351431148295</v>
      </c>
    </row>
    <row r="754" spans="1:6" ht="18.75" customHeight="1">
      <c r="A754" s="183">
        <f t="shared" si="89"/>
        <v>735</v>
      </c>
      <c r="B754" s="184" t="s">
        <v>917</v>
      </c>
      <c r="C754" s="195" t="s">
        <v>801</v>
      </c>
      <c r="D754" s="67">
        <v>29</v>
      </c>
      <c r="E754" s="205">
        <f t="shared" si="88"/>
        <v>8.5196142083662614E-5</v>
      </c>
      <c r="F754" s="206">
        <f t="shared" si="90"/>
        <v>0.99344871045356664</v>
      </c>
    </row>
    <row r="755" spans="1:6" ht="18.75" customHeight="1">
      <c r="A755" s="183">
        <f t="shared" si="89"/>
        <v>736</v>
      </c>
      <c r="B755" s="184" t="s">
        <v>72</v>
      </c>
      <c r="C755" s="195" t="s">
        <v>819</v>
      </c>
      <c r="D755" s="67">
        <v>28</v>
      </c>
      <c r="E755" s="205">
        <f t="shared" si="88"/>
        <v>8.2258344080777689E-5</v>
      </c>
      <c r="F755" s="206">
        <f t="shared" si="90"/>
        <v>0.99353096879764746</v>
      </c>
    </row>
    <row r="756" spans="1:6" ht="18.75" customHeight="1">
      <c r="A756" s="183">
        <f t="shared" si="89"/>
        <v>737</v>
      </c>
      <c r="B756" s="184" t="s">
        <v>58</v>
      </c>
      <c r="C756" s="195" t="s">
        <v>856</v>
      </c>
      <c r="D756" s="67">
        <v>28</v>
      </c>
      <c r="E756" s="205">
        <f t="shared" si="88"/>
        <v>8.2258344080777689E-5</v>
      </c>
      <c r="F756" s="206">
        <f t="shared" si="90"/>
        <v>0.99361322714172828</v>
      </c>
    </row>
    <row r="757" spans="1:6" ht="18.75" customHeight="1">
      <c r="A757" s="183">
        <f t="shared" si="89"/>
        <v>738</v>
      </c>
      <c r="B757" s="184" t="s">
        <v>64</v>
      </c>
      <c r="C757" s="195" t="s">
        <v>710</v>
      </c>
      <c r="D757" s="67">
        <v>28</v>
      </c>
      <c r="E757" s="205">
        <f t="shared" si="88"/>
        <v>8.2258344080777689E-5</v>
      </c>
      <c r="F757" s="206">
        <f t="shared" si="90"/>
        <v>0.9936954854858091</v>
      </c>
    </row>
    <row r="758" spans="1:6" ht="18.75" customHeight="1">
      <c r="A758" s="183">
        <f t="shared" si="89"/>
        <v>739</v>
      </c>
      <c r="B758" s="184" t="s">
        <v>64</v>
      </c>
      <c r="C758" s="195" t="s">
        <v>1662</v>
      </c>
      <c r="D758" s="67">
        <v>28</v>
      </c>
      <c r="E758" s="205">
        <f t="shared" si="88"/>
        <v>8.2258344080777689E-5</v>
      </c>
      <c r="F758" s="206">
        <f t="shared" si="90"/>
        <v>0.99377774382988993</v>
      </c>
    </row>
    <row r="759" spans="1:6" ht="18.75" customHeight="1">
      <c r="A759" s="183">
        <f t="shared" si="89"/>
        <v>740</v>
      </c>
      <c r="B759" s="184" t="s">
        <v>917</v>
      </c>
      <c r="C759" s="195" t="s">
        <v>1739</v>
      </c>
      <c r="D759" s="67">
        <v>28</v>
      </c>
      <c r="E759" s="205">
        <f t="shared" si="88"/>
        <v>8.2258344080777689E-5</v>
      </c>
      <c r="F759" s="206">
        <f t="shared" si="90"/>
        <v>0.99386000217397075</v>
      </c>
    </row>
    <row r="760" spans="1:6" ht="18.75" customHeight="1">
      <c r="A760" s="183">
        <f t="shared" si="89"/>
        <v>741</v>
      </c>
      <c r="B760" s="184" t="s">
        <v>58</v>
      </c>
      <c r="C760" s="195" t="s">
        <v>1521</v>
      </c>
      <c r="D760" s="67">
        <v>27</v>
      </c>
      <c r="E760" s="205">
        <f t="shared" si="88"/>
        <v>7.9320546077892777E-5</v>
      </c>
      <c r="F760" s="206">
        <f t="shared" si="90"/>
        <v>0.99393932272004859</v>
      </c>
    </row>
    <row r="761" spans="1:6" ht="18.75" customHeight="1">
      <c r="A761" s="183">
        <f t="shared" si="89"/>
        <v>742</v>
      </c>
      <c r="B761" s="184" t="s">
        <v>56</v>
      </c>
      <c r="C761" s="195" t="s">
        <v>855</v>
      </c>
      <c r="D761" s="67">
        <v>27</v>
      </c>
      <c r="E761" s="205">
        <f t="shared" si="88"/>
        <v>7.9320546077892777E-5</v>
      </c>
      <c r="F761" s="206">
        <f t="shared" si="90"/>
        <v>0.99401864326612643</v>
      </c>
    </row>
    <row r="762" spans="1:6" ht="18.75" customHeight="1">
      <c r="A762" s="183">
        <f t="shared" si="89"/>
        <v>743</v>
      </c>
      <c r="B762" s="184" t="s">
        <v>58</v>
      </c>
      <c r="C762" s="195" t="s">
        <v>767</v>
      </c>
      <c r="D762" s="67">
        <v>27</v>
      </c>
      <c r="E762" s="205">
        <f t="shared" si="88"/>
        <v>7.9320546077892777E-5</v>
      </c>
      <c r="F762" s="206">
        <f t="shared" si="90"/>
        <v>0.99409796381220428</v>
      </c>
    </row>
    <row r="763" spans="1:6" ht="18.75" customHeight="1">
      <c r="A763" s="183">
        <f t="shared" si="89"/>
        <v>744</v>
      </c>
      <c r="B763" s="184" t="s">
        <v>72</v>
      </c>
      <c r="C763" s="195" t="s">
        <v>1792</v>
      </c>
      <c r="D763" s="67">
        <v>27</v>
      </c>
      <c r="E763" s="205">
        <f t="shared" si="88"/>
        <v>7.9320546077892777E-5</v>
      </c>
      <c r="F763" s="206">
        <f t="shared" si="90"/>
        <v>0.99417728435828212</v>
      </c>
    </row>
    <row r="764" spans="1:6" ht="18.75" customHeight="1">
      <c r="A764" s="183">
        <f t="shared" si="89"/>
        <v>745</v>
      </c>
      <c r="B764" s="184" t="s">
        <v>64</v>
      </c>
      <c r="C764" s="195" t="s">
        <v>753</v>
      </c>
      <c r="D764" s="67">
        <v>26</v>
      </c>
      <c r="E764" s="205">
        <f t="shared" si="88"/>
        <v>7.6382748075007865E-5</v>
      </c>
      <c r="F764" s="206">
        <f t="shared" si="90"/>
        <v>0.9942536671063571</v>
      </c>
    </row>
    <row r="765" spans="1:6" ht="18.75" customHeight="1">
      <c r="A765" s="183">
        <f t="shared" si="89"/>
        <v>746</v>
      </c>
      <c r="B765" s="184" t="s">
        <v>61</v>
      </c>
      <c r="C765" s="195" t="s">
        <v>1563</v>
      </c>
      <c r="D765" s="67">
        <v>26</v>
      </c>
      <c r="E765" s="205">
        <f t="shared" si="88"/>
        <v>7.6382748075007865E-5</v>
      </c>
      <c r="F765" s="206">
        <f t="shared" si="90"/>
        <v>0.99433004985443207</v>
      </c>
    </row>
    <row r="766" spans="1:6" ht="18.75" customHeight="1">
      <c r="A766" s="183">
        <f t="shared" si="89"/>
        <v>747</v>
      </c>
      <c r="B766" s="184" t="s">
        <v>56</v>
      </c>
      <c r="C766" s="195" t="s">
        <v>845</v>
      </c>
      <c r="D766" s="67">
        <v>26</v>
      </c>
      <c r="E766" s="205">
        <f t="shared" si="88"/>
        <v>7.6382748075007865E-5</v>
      </c>
      <c r="F766" s="206">
        <f t="shared" si="90"/>
        <v>0.99440643260250705</v>
      </c>
    </row>
    <row r="767" spans="1:6" ht="18.75" customHeight="1">
      <c r="A767" s="183">
        <f t="shared" si="89"/>
        <v>748</v>
      </c>
      <c r="B767" s="184" t="s">
        <v>64</v>
      </c>
      <c r="C767" s="195" t="s">
        <v>1633</v>
      </c>
      <c r="D767" s="67">
        <v>26</v>
      </c>
      <c r="E767" s="205">
        <f t="shared" si="88"/>
        <v>7.6382748075007865E-5</v>
      </c>
      <c r="F767" s="206">
        <f t="shared" si="90"/>
        <v>0.99448281535058203</v>
      </c>
    </row>
    <row r="768" spans="1:6" ht="18.75" customHeight="1">
      <c r="A768" s="183">
        <f t="shared" si="89"/>
        <v>749</v>
      </c>
      <c r="B768" s="184" t="s">
        <v>64</v>
      </c>
      <c r="C768" s="195" t="s">
        <v>1639</v>
      </c>
      <c r="D768" s="67">
        <v>26</v>
      </c>
      <c r="E768" s="205">
        <f t="shared" si="88"/>
        <v>7.6382748075007865E-5</v>
      </c>
      <c r="F768" s="206">
        <f t="shared" si="90"/>
        <v>0.994559198098657</v>
      </c>
    </row>
    <row r="769" spans="1:88" ht="18.75" customHeight="1">
      <c r="A769" s="183">
        <f t="shared" si="89"/>
        <v>750</v>
      </c>
      <c r="B769" s="184" t="s">
        <v>64</v>
      </c>
      <c r="C769" s="195" t="s">
        <v>749</v>
      </c>
      <c r="D769" s="67">
        <v>26</v>
      </c>
      <c r="E769" s="205">
        <f t="shared" si="88"/>
        <v>7.6382748075007865E-5</v>
      </c>
      <c r="F769" s="206">
        <f t="shared" si="90"/>
        <v>0.99463558084673198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83">
        <f t="shared" si="89"/>
        <v>751</v>
      </c>
      <c r="B770" s="184" t="s">
        <v>64</v>
      </c>
      <c r="C770" s="195" t="s">
        <v>817</v>
      </c>
      <c r="D770" s="67">
        <v>26</v>
      </c>
      <c r="E770" s="205">
        <f t="shared" si="88"/>
        <v>7.6382748075007865E-5</v>
      </c>
      <c r="F770" s="206">
        <f t="shared" si="90"/>
        <v>0.99471196359480696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83">
        <f t="shared" si="89"/>
        <v>752</v>
      </c>
      <c r="B771" s="184" t="s">
        <v>56</v>
      </c>
      <c r="C771" s="195" t="s">
        <v>722</v>
      </c>
      <c r="D771" s="67">
        <v>26</v>
      </c>
      <c r="E771" s="205">
        <f t="shared" si="88"/>
        <v>7.6382748075007865E-5</v>
      </c>
      <c r="F771" s="206">
        <f t="shared" si="90"/>
        <v>0.99478834634288194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83">
        <f t="shared" si="89"/>
        <v>753</v>
      </c>
      <c r="B772" s="184" t="s">
        <v>56</v>
      </c>
      <c r="C772" s="195" t="s">
        <v>773</v>
      </c>
      <c r="D772" s="67">
        <v>26</v>
      </c>
      <c r="E772" s="205">
        <f t="shared" si="88"/>
        <v>7.6382748075007865E-5</v>
      </c>
      <c r="F772" s="206">
        <f t="shared" si="90"/>
        <v>0.99486472909095691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83">
        <f t="shared" si="89"/>
        <v>754</v>
      </c>
      <c r="B773" s="184" t="s">
        <v>58</v>
      </c>
      <c r="C773" s="195" t="s">
        <v>1764</v>
      </c>
      <c r="D773" s="67">
        <v>26</v>
      </c>
      <c r="E773" s="205">
        <f t="shared" si="88"/>
        <v>7.6382748075007865E-5</v>
      </c>
      <c r="F773" s="206">
        <f t="shared" si="90"/>
        <v>0.99494111183903189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83">
        <f t="shared" si="89"/>
        <v>755</v>
      </c>
      <c r="B774" s="184" t="s">
        <v>58</v>
      </c>
      <c r="C774" s="195" t="s">
        <v>1773</v>
      </c>
      <c r="D774" s="67">
        <v>26</v>
      </c>
      <c r="E774" s="205">
        <f t="shared" si="88"/>
        <v>7.6382748075007865E-5</v>
      </c>
      <c r="F774" s="206">
        <f t="shared" si="90"/>
        <v>0.99501749458710687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83">
        <f t="shared" si="89"/>
        <v>756</v>
      </c>
      <c r="B775" s="184" t="s">
        <v>64</v>
      </c>
      <c r="C775" s="195" t="s">
        <v>795</v>
      </c>
      <c r="D775" s="67">
        <v>26</v>
      </c>
      <c r="E775" s="205">
        <f t="shared" si="88"/>
        <v>7.6382748075007865E-5</v>
      </c>
      <c r="F775" s="206">
        <f t="shared" si="90"/>
        <v>0.99509387733518184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83">
        <f t="shared" si="89"/>
        <v>757</v>
      </c>
      <c r="B776" s="184" t="s">
        <v>72</v>
      </c>
      <c r="C776" s="195" t="s">
        <v>866</v>
      </c>
      <c r="D776" s="67">
        <v>25</v>
      </c>
      <c r="E776" s="205">
        <f t="shared" si="88"/>
        <v>7.344495007212294E-5</v>
      </c>
      <c r="F776" s="206">
        <f t="shared" si="90"/>
        <v>0.99516732228525395</v>
      </c>
      <c r="G776" s="23"/>
      <c r="H776" s="39"/>
      <c r="I776" s="39"/>
      <c r="J776" s="39"/>
      <c r="K776" s="39"/>
      <c r="L776" s="46"/>
      <c r="M776" s="46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83">
        <f t="shared" si="89"/>
        <v>758</v>
      </c>
      <c r="B777" s="184" t="s">
        <v>58</v>
      </c>
      <c r="C777" s="195" t="s">
        <v>1509</v>
      </c>
      <c r="D777" s="67">
        <v>25</v>
      </c>
      <c r="E777" s="205">
        <f t="shared" si="88"/>
        <v>7.344495007212294E-5</v>
      </c>
      <c r="F777" s="206">
        <f t="shared" si="90"/>
        <v>0.99524076723532606</v>
      </c>
      <c r="G777" s="23"/>
      <c r="H777" s="39"/>
      <c r="I777" s="39"/>
      <c r="J777" s="39"/>
      <c r="K777" s="39"/>
      <c r="L777" s="46"/>
      <c r="M777" s="46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83">
        <f t="shared" si="89"/>
        <v>759</v>
      </c>
      <c r="B778" s="184" t="s">
        <v>61</v>
      </c>
      <c r="C778" s="195" t="s">
        <v>735</v>
      </c>
      <c r="D778" s="67">
        <v>25</v>
      </c>
      <c r="E778" s="205">
        <f t="shared" si="88"/>
        <v>7.344495007212294E-5</v>
      </c>
      <c r="F778" s="206">
        <f t="shared" si="90"/>
        <v>0.99531421218539817</v>
      </c>
      <c r="G778" s="23"/>
      <c r="H778" s="39"/>
      <c r="I778" s="39"/>
      <c r="J778" s="39"/>
      <c r="K778" s="39"/>
      <c r="L778" s="46"/>
      <c r="M778" s="46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83">
        <f t="shared" si="89"/>
        <v>760</v>
      </c>
      <c r="B779" s="184" t="s">
        <v>64</v>
      </c>
      <c r="C779" s="195" t="s">
        <v>1735</v>
      </c>
      <c r="D779" s="67">
        <v>25</v>
      </c>
      <c r="E779" s="205">
        <f t="shared" si="88"/>
        <v>7.344495007212294E-5</v>
      </c>
      <c r="F779" s="206">
        <f t="shared" si="90"/>
        <v>0.99538765713547028</v>
      </c>
      <c r="G779" s="23"/>
      <c r="H779" s="39"/>
      <c r="I779" s="39"/>
      <c r="J779" s="39"/>
      <c r="K779" s="39"/>
      <c r="L779" s="46"/>
      <c r="M779" s="46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83">
        <f t="shared" si="89"/>
        <v>761</v>
      </c>
      <c r="B780" s="184" t="s">
        <v>64</v>
      </c>
      <c r="C780" s="195" t="s">
        <v>1513</v>
      </c>
      <c r="D780" s="67">
        <v>24</v>
      </c>
      <c r="E780" s="205">
        <f t="shared" si="88"/>
        <v>7.0507152069238028E-5</v>
      </c>
      <c r="F780" s="206">
        <f t="shared" si="90"/>
        <v>0.99545816428753953</v>
      </c>
      <c r="G780" s="23"/>
      <c r="H780" s="39"/>
      <c r="I780" s="39"/>
      <c r="J780" s="39"/>
      <c r="K780" s="39"/>
      <c r="L780" s="46"/>
      <c r="M780" s="46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83">
        <f t="shared" si="89"/>
        <v>762</v>
      </c>
      <c r="B781" s="184" t="s">
        <v>61</v>
      </c>
      <c r="C781" s="195" t="s">
        <v>1641</v>
      </c>
      <c r="D781" s="67">
        <v>24</v>
      </c>
      <c r="E781" s="205">
        <f t="shared" si="88"/>
        <v>7.0507152069238028E-5</v>
      </c>
      <c r="F781" s="206">
        <f t="shared" si="90"/>
        <v>0.99552867143960877</v>
      </c>
      <c r="G781" s="23"/>
      <c r="H781" s="39"/>
      <c r="I781" s="39"/>
      <c r="J781" s="39"/>
      <c r="K781" s="39"/>
      <c r="L781" s="46"/>
      <c r="M781" s="46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83">
        <f t="shared" si="89"/>
        <v>763</v>
      </c>
      <c r="B782" s="184" t="s">
        <v>61</v>
      </c>
      <c r="C782" s="195" t="s">
        <v>832</v>
      </c>
      <c r="D782" s="67">
        <v>24</v>
      </c>
      <c r="E782" s="205">
        <f t="shared" si="88"/>
        <v>7.0507152069238028E-5</v>
      </c>
      <c r="F782" s="206">
        <f t="shared" si="90"/>
        <v>0.99559917859167801</v>
      </c>
      <c r="G782" s="23"/>
      <c r="H782" s="39"/>
      <c r="I782" s="39"/>
      <c r="J782" s="39"/>
      <c r="K782" s="39"/>
      <c r="L782" s="46"/>
      <c r="M782" s="46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83">
        <f t="shared" si="89"/>
        <v>764</v>
      </c>
      <c r="B783" s="184" t="s">
        <v>52</v>
      </c>
      <c r="C783" s="195" t="s">
        <v>880</v>
      </c>
      <c r="D783" s="67">
        <v>24</v>
      </c>
      <c r="E783" s="205">
        <f t="shared" si="88"/>
        <v>7.0507152069238028E-5</v>
      </c>
      <c r="F783" s="206">
        <f t="shared" si="90"/>
        <v>0.99566968574374726</v>
      </c>
      <c r="G783" s="23"/>
      <c r="H783" s="39"/>
      <c r="I783" s="39"/>
      <c r="J783" s="39"/>
      <c r="K783" s="39"/>
      <c r="L783" s="46"/>
      <c r="M783" s="46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83">
        <f t="shared" si="89"/>
        <v>765</v>
      </c>
      <c r="B784" s="184" t="s">
        <v>58</v>
      </c>
      <c r="C784" s="195" t="s">
        <v>675</v>
      </c>
      <c r="D784" s="67">
        <v>24</v>
      </c>
      <c r="E784" s="205">
        <f t="shared" si="88"/>
        <v>7.0507152069238028E-5</v>
      </c>
      <c r="F784" s="206">
        <f t="shared" si="90"/>
        <v>0.9957401928958165</v>
      </c>
      <c r="G784" s="23"/>
      <c r="H784" s="39"/>
      <c r="I784" s="39"/>
      <c r="J784" s="39"/>
      <c r="K784" s="39"/>
      <c r="L784" s="46"/>
      <c r="M784" s="46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83">
        <f t="shared" si="89"/>
        <v>766</v>
      </c>
      <c r="B785" s="184" t="s">
        <v>58</v>
      </c>
      <c r="C785" s="195" t="s">
        <v>1541</v>
      </c>
      <c r="D785" s="67">
        <v>23</v>
      </c>
      <c r="E785" s="205">
        <f t="shared" si="88"/>
        <v>6.7569354066353103E-5</v>
      </c>
      <c r="F785" s="206">
        <f t="shared" si="90"/>
        <v>0.99580776224988288</v>
      </c>
      <c r="G785" s="23"/>
      <c r="H785" s="39"/>
      <c r="I785" s="39"/>
      <c r="J785" s="39"/>
      <c r="K785" s="39"/>
      <c r="L785" s="46"/>
      <c r="M785" s="46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83">
        <f t="shared" si="89"/>
        <v>767</v>
      </c>
      <c r="B786" s="184" t="s">
        <v>72</v>
      </c>
      <c r="C786" s="195" t="s">
        <v>1557</v>
      </c>
      <c r="D786" s="67">
        <v>23</v>
      </c>
      <c r="E786" s="205">
        <f t="shared" si="88"/>
        <v>6.7569354066353103E-5</v>
      </c>
      <c r="F786" s="206">
        <f t="shared" si="90"/>
        <v>0.99587533160394925</v>
      </c>
      <c r="G786" s="23"/>
      <c r="H786" s="39"/>
      <c r="I786" s="39"/>
      <c r="J786" s="39"/>
      <c r="K786" s="39"/>
      <c r="L786" s="46"/>
      <c r="M786" s="46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83">
        <f t="shared" si="89"/>
        <v>768</v>
      </c>
      <c r="B787" s="184" t="s">
        <v>61</v>
      </c>
      <c r="C787" s="195" t="s">
        <v>1607</v>
      </c>
      <c r="D787" s="67">
        <v>23</v>
      </c>
      <c r="E787" s="205">
        <f t="shared" si="88"/>
        <v>6.7569354066353103E-5</v>
      </c>
      <c r="F787" s="206">
        <f t="shared" si="90"/>
        <v>0.99594290095801563</v>
      </c>
      <c r="G787" s="23"/>
      <c r="H787" s="39"/>
      <c r="I787" s="39"/>
      <c r="J787" s="39"/>
      <c r="K787" s="39"/>
      <c r="L787" s="46"/>
      <c r="M787" s="46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83">
        <f t="shared" si="89"/>
        <v>769</v>
      </c>
      <c r="B788" s="184" t="s">
        <v>64</v>
      </c>
      <c r="C788" s="195" t="s">
        <v>1624</v>
      </c>
      <c r="D788" s="67">
        <v>23</v>
      </c>
      <c r="E788" s="205">
        <f t="shared" ref="E788:E851" si="91">D788/$D$873</f>
        <v>6.7569354066353103E-5</v>
      </c>
      <c r="F788" s="206">
        <f t="shared" si="90"/>
        <v>0.99601047031208201</v>
      </c>
      <c r="G788" s="23"/>
      <c r="H788" s="39"/>
      <c r="I788" s="39"/>
      <c r="J788" s="39"/>
      <c r="K788" s="39"/>
      <c r="L788" s="46"/>
      <c r="M788" s="46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83">
        <f t="shared" si="89"/>
        <v>770</v>
      </c>
      <c r="B789" s="184" t="s">
        <v>61</v>
      </c>
      <c r="C789" s="195" t="s">
        <v>833</v>
      </c>
      <c r="D789" s="67">
        <v>23</v>
      </c>
      <c r="E789" s="205">
        <f t="shared" si="91"/>
        <v>6.7569354066353103E-5</v>
      </c>
      <c r="F789" s="206">
        <f t="shared" si="90"/>
        <v>0.99607803966614838</v>
      </c>
      <c r="G789" s="23"/>
      <c r="H789" s="39"/>
      <c r="I789" s="39"/>
      <c r="J789" s="39"/>
      <c r="K789" s="39"/>
      <c r="L789" s="46"/>
      <c r="M789" s="46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83">
        <f t="shared" ref="A790:A853" si="92">A789+1</f>
        <v>771</v>
      </c>
      <c r="B790" s="184" t="s">
        <v>52</v>
      </c>
      <c r="C790" s="195" t="s">
        <v>1666</v>
      </c>
      <c r="D790" s="67">
        <v>23</v>
      </c>
      <c r="E790" s="205">
        <f t="shared" si="91"/>
        <v>6.7569354066353103E-5</v>
      </c>
      <c r="F790" s="206">
        <f t="shared" ref="F790:F853" si="93">F789+E790</f>
        <v>0.99614560902021476</v>
      </c>
      <c r="G790" s="23"/>
      <c r="H790" s="39"/>
      <c r="I790" s="39"/>
      <c r="J790" s="39"/>
      <c r="K790" s="39"/>
      <c r="L790" s="46"/>
      <c r="M790" s="46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83">
        <f t="shared" si="92"/>
        <v>772</v>
      </c>
      <c r="B791" s="184" t="s">
        <v>64</v>
      </c>
      <c r="C791" s="195" t="s">
        <v>850</v>
      </c>
      <c r="D791" s="67">
        <v>23</v>
      </c>
      <c r="E791" s="205">
        <f t="shared" si="91"/>
        <v>6.7569354066353103E-5</v>
      </c>
      <c r="F791" s="206">
        <f t="shared" si="93"/>
        <v>0.99621317837428114</v>
      </c>
      <c r="G791" s="23"/>
      <c r="H791" s="39"/>
      <c r="I791" s="39"/>
      <c r="J791" s="39"/>
      <c r="K791" s="39"/>
      <c r="L791" s="46"/>
      <c r="M791" s="46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83">
        <f t="shared" si="92"/>
        <v>773</v>
      </c>
      <c r="B792" s="184" t="s">
        <v>56</v>
      </c>
      <c r="C792" s="195" t="s">
        <v>768</v>
      </c>
      <c r="D792" s="67">
        <v>23</v>
      </c>
      <c r="E792" s="205">
        <f t="shared" si="91"/>
        <v>6.7569354066353103E-5</v>
      </c>
      <c r="F792" s="206">
        <f t="shared" si="93"/>
        <v>0.99628074772834752</v>
      </c>
      <c r="G792" s="23"/>
      <c r="H792" s="39"/>
      <c r="I792" s="39"/>
      <c r="J792" s="39"/>
      <c r="K792" s="39"/>
      <c r="L792" s="46"/>
      <c r="M792" s="46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83">
        <f t="shared" si="92"/>
        <v>774</v>
      </c>
      <c r="B793" s="184" t="s">
        <v>61</v>
      </c>
      <c r="C793" s="195" t="s">
        <v>851</v>
      </c>
      <c r="D793" s="67">
        <v>23</v>
      </c>
      <c r="E793" s="205">
        <f t="shared" si="91"/>
        <v>6.7569354066353103E-5</v>
      </c>
      <c r="F793" s="206">
        <f t="shared" si="93"/>
        <v>0.99634831708241389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83">
        <f t="shared" si="92"/>
        <v>775</v>
      </c>
      <c r="B794" s="184" t="s">
        <v>72</v>
      </c>
      <c r="C794" s="195" t="s">
        <v>1786</v>
      </c>
      <c r="D794" s="67">
        <v>23</v>
      </c>
      <c r="E794" s="205">
        <f t="shared" si="91"/>
        <v>6.7569354066353103E-5</v>
      </c>
      <c r="F794" s="206">
        <f t="shared" si="93"/>
        <v>0.99641588643648027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83">
        <f t="shared" si="92"/>
        <v>776</v>
      </c>
      <c r="B795" s="184" t="s">
        <v>61</v>
      </c>
      <c r="C795" s="195" t="s">
        <v>1790</v>
      </c>
      <c r="D795" s="67">
        <v>23</v>
      </c>
      <c r="E795" s="205">
        <f t="shared" si="91"/>
        <v>6.7569354066353103E-5</v>
      </c>
      <c r="F795" s="206">
        <f t="shared" si="93"/>
        <v>0.99648345579054665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83">
        <f t="shared" si="92"/>
        <v>777</v>
      </c>
      <c r="B796" s="184" t="s">
        <v>56</v>
      </c>
      <c r="C796" s="195" t="s">
        <v>1481</v>
      </c>
      <c r="D796" s="67">
        <v>22</v>
      </c>
      <c r="E796" s="205">
        <f t="shared" si="91"/>
        <v>6.4631556063468192E-5</v>
      </c>
      <c r="F796" s="206">
        <f t="shared" si="93"/>
        <v>0.99654808734661016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83">
        <f t="shared" si="92"/>
        <v>778</v>
      </c>
      <c r="B797" s="184" t="s">
        <v>64</v>
      </c>
      <c r="C797" s="195" t="s">
        <v>1574</v>
      </c>
      <c r="D797" s="67">
        <v>22</v>
      </c>
      <c r="E797" s="205">
        <f t="shared" si="91"/>
        <v>6.4631556063468192E-5</v>
      </c>
      <c r="F797" s="206">
        <f t="shared" si="93"/>
        <v>0.99661271890267367</v>
      </c>
      <c r="G797" s="23"/>
      <c r="H797" s="39"/>
      <c r="I797" s="39"/>
      <c r="J797" s="39"/>
      <c r="K797" s="39"/>
      <c r="L797" s="46"/>
      <c r="M797" s="46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83">
        <f t="shared" si="92"/>
        <v>779</v>
      </c>
      <c r="B798" s="184" t="s">
        <v>72</v>
      </c>
      <c r="C798" s="195" t="s">
        <v>780</v>
      </c>
      <c r="D798" s="67">
        <v>22</v>
      </c>
      <c r="E798" s="205">
        <f t="shared" si="91"/>
        <v>6.4631556063468192E-5</v>
      </c>
      <c r="F798" s="206">
        <f t="shared" si="93"/>
        <v>0.99667735045873718</v>
      </c>
      <c r="G798" s="23"/>
      <c r="H798" s="39"/>
      <c r="I798" s="39"/>
      <c r="J798" s="39"/>
      <c r="K798" s="39"/>
      <c r="L798" s="46"/>
      <c r="M798" s="46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83">
        <f t="shared" si="92"/>
        <v>780</v>
      </c>
      <c r="B799" s="184" t="s">
        <v>61</v>
      </c>
      <c r="C799" s="195" t="s">
        <v>890</v>
      </c>
      <c r="D799" s="67">
        <v>22</v>
      </c>
      <c r="E799" s="205">
        <f t="shared" si="91"/>
        <v>6.4631556063468192E-5</v>
      </c>
      <c r="F799" s="206">
        <f t="shared" si="93"/>
        <v>0.99674198201480069</v>
      </c>
      <c r="G799" s="23"/>
      <c r="H799" s="39"/>
      <c r="I799" s="39"/>
      <c r="J799" s="39"/>
      <c r="K799" s="39"/>
      <c r="L799" s="46"/>
      <c r="M799" s="46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83">
        <f t="shared" si="92"/>
        <v>781</v>
      </c>
      <c r="B800" s="184" t="s">
        <v>58</v>
      </c>
      <c r="C800" s="195" t="s">
        <v>892</v>
      </c>
      <c r="D800" s="67">
        <v>22</v>
      </c>
      <c r="E800" s="205">
        <f t="shared" si="91"/>
        <v>6.4631556063468192E-5</v>
      </c>
      <c r="F800" s="206">
        <f t="shared" si="93"/>
        <v>0.9968066135708642</v>
      </c>
      <c r="G800" s="23"/>
      <c r="H800" s="39"/>
      <c r="I800" s="39"/>
      <c r="J800" s="39"/>
      <c r="K800" s="39"/>
      <c r="L800" s="46"/>
      <c r="M800" s="46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83">
        <f t="shared" si="92"/>
        <v>782</v>
      </c>
      <c r="B801" s="184" t="s">
        <v>58</v>
      </c>
      <c r="C801" s="195" t="s">
        <v>800</v>
      </c>
      <c r="D801" s="67">
        <v>22</v>
      </c>
      <c r="E801" s="205">
        <f t="shared" si="91"/>
        <v>6.4631556063468192E-5</v>
      </c>
      <c r="F801" s="206">
        <f t="shared" si="93"/>
        <v>0.99687124512692771</v>
      </c>
      <c r="G801" s="23"/>
      <c r="H801" s="39"/>
      <c r="I801" s="39"/>
      <c r="J801" s="39"/>
      <c r="K801" s="39"/>
      <c r="L801" s="46"/>
      <c r="M801" s="46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83">
        <f t="shared" si="92"/>
        <v>783</v>
      </c>
      <c r="B802" s="184" t="s">
        <v>61</v>
      </c>
      <c r="C802" s="195" t="s">
        <v>1746</v>
      </c>
      <c r="D802" s="67">
        <v>22</v>
      </c>
      <c r="E802" s="205">
        <f t="shared" si="91"/>
        <v>6.4631556063468192E-5</v>
      </c>
      <c r="F802" s="206">
        <f t="shared" si="93"/>
        <v>0.99693587668299122</v>
      </c>
      <c r="G802" s="23"/>
      <c r="H802" s="39"/>
      <c r="I802" s="39"/>
      <c r="J802" s="39"/>
      <c r="K802" s="39"/>
      <c r="L802" s="46"/>
      <c r="M802" s="46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83">
        <f t="shared" si="92"/>
        <v>784</v>
      </c>
      <c r="B803" s="184" t="s">
        <v>52</v>
      </c>
      <c r="C803" s="195" t="s">
        <v>852</v>
      </c>
      <c r="D803" s="67">
        <v>21</v>
      </c>
      <c r="E803" s="205">
        <f t="shared" si="91"/>
        <v>6.1693758060583266E-5</v>
      </c>
      <c r="F803" s="206">
        <f t="shared" si="93"/>
        <v>0.99699757044105175</v>
      </c>
      <c r="G803" s="23"/>
      <c r="H803" s="39"/>
      <c r="I803" s="39"/>
      <c r="J803" s="39"/>
      <c r="K803" s="39"/>
      <c r="L803" s="46"/>
      <c r="M803" s="46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83">
        <f t="shared" si="92"/>
        <v>785</v>
      </c>
      <c r="B804" s="184" t="s">
        <v>61</v>
      </c>
      <c r="C804" s="195" t="s">
        <v>859</v>
      </c>
      <c r="D804" s="67">
        <v>21</v>
      </c>
      <c r="E804" s="205">
        <f t="shared" si="91"/>
        <v>6.1693758060583266E-5</v>
      </c>
      <c r="F804" s="206">
        <f t="shared" si="93"/>
        <v>0.99705926419911228</v>
      </c>
      <c r="G804" s="23"/>
      <c r="H804" s="39"/>
      <c r="I804" s="39"/>
      <c r="J804" s="39"/>
      <c r="K804" s="39"/>
      <c r="L804" s="46"/>
      <c r="M804" s="46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83">
        <f t="shared" si="92"/>
        <v>786</v>
      </c>
      <c r="B805" s="184" t="s">
        <v>61</v>
      </c>
      <c r="C805" s="195" t="s">
        <v>1686</v>
      </c>
      <c r="D805" s="67">
        <v>21</v>
      </c>
      <c r="E805" s="205">
        <f t="shared" si="91"/>
        <v>6.1693758060583266E-5</v>
      </c>
      <c r="F805" s="206">
        <f t="shared" si="93"/>
        <v>0.99712095795717282</v>
      </c>
      <c r="G805" s="23"/>
      <c r="H805" s="39"/>
      <c r="I805" s="39"/>
      <c r="J805" s="39"/>
      <c r="K805" s="39"/>
      <c r="L805" s="46"/>
      <c r="M805" s="46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83">
        <f t="shared" si="92"/>
        <v>787</v>
      </c>
      <c r="B806" s="184" t="s">
        <v>61</v>
      </c>
      <c r="C806" s="195" t="s">
        <v>873</v>
      </c>
      <c r="D806" s="67">
        <v>21</v>
      </c>
      <c r="E806" s="205">
        <f t="shared" si="91"/>
        <v>6.1693758060583266E-5</v>
      </c>
      <c r="F806" s="206">
        <f t="shared" si="93"/>
        <v>0.99718265171523335</v>
      </c>
      <c r="G806" s="23"/>
      <c r="H806" s="39"/>
      <c r="I806" s="39"/>
      <c r="J806" s="39"/>
      <c r="K806" s="39"/>
      <c r="L806" s="46"/>
      <c r="M806" s="46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83">
        <f t="shared" si="92"/>
        <v>788</v>
      </c>
      <c r="B807" s="184" t="s">
        <v>61</v>
      </c>
      <c r="C807" s="195" t="s">
        <v>1743</v>
      </c>
      <c r="D807" s="67">
        <v>21</v>
      </c>
      <c r="E807" s="205">
        <f t="shared" si="91"/>
        <v>6.1693758060583266E-5</v>
      </c>
      <c r="F807" s="206">
        <f t="shared" si="93"/>
        <v>0.99724434547329388</v>
      </c>
      <c r="G807" s="23"/>
      <c r="H807" s="39"/>
      <c r="I807" s="39"/>
      <c r="J807" s="39"/>
      <c r="K807" s="39"/>
      <c r="L807" s="46"/>
      <c r="M807" s="46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83">
        <f t="shared" si="92"/>
        <v>789</v>
      </c>
      <c r="B808" s="184" t="s">
        <v>64</v>
      </c>
      <c r="C808" s="195" t="s">
        <v>842</v>
      </c>
      <c r="D808" s="67">
        <v>20</v>
      </c>
      <c r="E808" s="205">
        <f t="shared" si="91"/>
        <v>5.8755960057698355E-5</v>
      </c>
      <c r="F808" s="206">
        <f t="shared" si="93"/>
        <v>0.99730310143335155</v>
      </c>
      <c r="G808" s="23"/>
      <c r="H808" s="39"/>
      <c r="I808" s="39"/>
      <c r="J808" s="39"/>
      <c r="K808" s="39"/>
      <c r="L808" s="46"/>
      <c r="M808" s="46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83">
        <f t="shared" si="92"/>
        <v>790</v>
      </c>
      <c r="B809" s="184" t="s">
        <v>56</v>
      </c>
      <c r="C809" s="195" t="s">
        <v>854</v>
      </c>
      <c r="D809" s="67">
        <v>20</v>
      </c>
      <c r="E809" s="205">
        <f t="shared" si="91"/>
        <v>5.8755960057698355E-5</v>
      </c>
      <c r="F809" s="206">
        <f t="shared" si="93"/>
        <v>0.99736185739340921</v>
      </c>
      <c r="G809" s="23"/>
      <c r="H809" s="39"/>
      <c r="I809" s="39"/>
      <c r="J809" s="39"/>
      <c r="K809" s="39"/>
      <c r="L809" s="46"/>
      <c r="M809" s="46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83">
        <f t="shared" si="92"/>
        <v>791</v>
      </c>
      <c r="B810" s="184" t="s">
        <v>61</v>
      </c>
      <c r="C810" s="195" t="s">
        <v>1553</v>
      </c>
      <c r="D810" s="67">
        <v>20</v>
      </c>
      <c r="E810" s="205">
        <f t="shared" si="91"/>
        <v>5.8755960057698355E-5</v>
      </c>
      <c r="F810" s="206">
        <f t="shared" si="93"/>
        <v>0.99742061335346688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83">
        <f t="shared" si="92"/>
        <v>792</v>
      </c>
      <c r="B811" s="184" t="s">
        <v>58</v>
      </c>
      <c r="C811" s="195" t="s">
        <v>829</v>
      </c>
      <c r="D811" s="67">
        <v>20</v>
      </c>
      <c r="E811" s="205">
        <f t="shared" si="91"/>
        <v>5.8755960057698355E-5</v>
      </c>
      <c r="F811" s="206">
        <f t="shared" si="93"/>
        <v>0.99747936931352454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83">
        <f t="shared" si="92"/>
        <v>793</v>
      </c>
      <c r="B812" s="184" t="s">
        <v>61</v>
      </c>
      <c r="C812" s="195" t="s">
        <v>869</v>
      </c>
      <c r="D812" s="67">
        <v>20</v>
      </c>
      <c r="E812" s="205">
        <f t="shared" si="91"/>
        <v>5.8755960057698355E-5</v>
      </c>
      <c r="F812" s="206">
        <f t="shared" si="93"/>
        <v>0.99753812527358221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83">
        <f t="shared" si="92"/>
        <v>794</v>
      </c>
      <c r="B813" s="184" t="s">
        <v>64</v>
      </c>
      <c r="C813" s="195" t="s">
        <v>861</v>
      </c>
      <c r="D813" s="67">
        <v>20</v>
      </c>
      <c r="E813" s="205">
        <f t="shared" si="91"/>
        <v>5.8755960057698355E-5</v>
      </c>
      <c r="F813" s="206">
        <f t="shared" si="93"/>
        <v>0.99759688123363988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83">
        <f t="shared" si="92"/>
        <v>795</v>
      </c>
      <c r="B814" s="184" t="s">
        <v>52</v>
      </c>
      <c r="C814" s="195" t="s">
        <v>834</v>
      </c>
      <c r="D814" s="67">
        <v>20</v>
      </c>
      <c r="E814" s="205">
        <f t="shared" si="91"/>
        <v>5.8755960057698355E-5</v>
      </c>
      <c r="F814" s="206">
        <f t="shared" si="93"/>
        <v>0.99765563719369754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83">
        <f t="shared" si="92"/>
        <v>796</v>
      </c>
      <c r="B815" s="184" t="s">
        <v>61</v>
      </c>
      <c r="C815" s="195" t="s">
        <v>797</v>
      </c>
      <c r="D815" s="67">
        <v>19</v>
      </c>
      <c r="E815" s="205">
        <f t="shared" si="91"/>
        <v>5.5818162054813436E-5</v>
      </c>
      <c r="F815" s="206">
        <f t="shared" si="93"/>
        <v>0.99771145535575234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83">
        <f t="shared" si="92"/>
        <v>797</v>
      </c>
      <c r="B816" s="184" t="s">
        <v>52</v>
      </c>
      <c r="C816" s="195" t="s">
        <v>1545</v>
      </c>
      <c r="D816" s="67">
        <v>19</v>
      </c>
      <c r="E816" s="205">
        <f t="shared" si="91"/>
        <v>5.5818162054813436E-5</v>
      </c>
      <c r="F816" s="206">
        <f t="shared" si="93"/>
        <v>0.99776727351780714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83">
        <f t="shared" si="92"/>
        <v>798</v>
      </c>
      <c r="B817" s="184" t="s">
        <v>72</v>
      </c>
      <c r="C817" s="195" t="s">
        <v>1547</v>
      </c>
      <c r="D817" s="67">
        <v>19</v>
      </c>
      <c r="E817" s="205">
        <f t="shared" si="91"/>
        <v>5.5818162054813436E-5</v>
      </c>
      <c r="F817" s="206">
        <f t="shared" si="93"/>
        <v>0.99782309167986194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83">
        <f t="shared" si="92"/>
        <v>799</v>
      </c>
      <c r="B818" s="184" t="s">
        <v>61</v>
      </c>
      <c r="C818" s="195" t="s">
        <v>881</v>
      </c>
      <c r="D818" s="67">
        <v>19</v>
      </c>
      <c r="E818" s="205">
        <f t="shared" si="91"/>
        <v>5.5818162054813436E-5</v>
      </c>
      <c r="F818" s="206">
        <f t="shared" si="93"/>
        <v>0.99787890984191674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83">
        <f t="shared" si="92"/>
        <v>800</v>
      </c>
      <c r="B819" s="184" t="s">
        <v>64</v>
      </c>
      <c r="C819" s="195" t="s">
        <v>1758</v>
      </c>
      <c r="D819" s="67">
        <v>19</v>
      </c>
      <c r="E819" s="205">
        <f t="shared" si="91"/>
        <v>5.5818162054813436E-5</v>
      </c>
      <c r="F819" s="206">
        <f t="shared" si="93"/>
        <v>0.99793472800397154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83">
        <f t="shared" si="92"/>
        <v>801</v>
      </c>
      <c r="B820" s="184" t="s">
        <v>58</v>
      </c>
      <c r="C820" s="195" t="s">
        <v>837</v>
      </c>
      <c r="D820" s="67">
        <v>19</v>
      </c>
      <c r="E820" s="205">
        <f t="shared" si="91"/>
        <v>5.5818162054813436E-5</v>
      </c>
      <c r="F820" s="206">
        <f t="shared" si="93"/>
        <v>0.99799054616602634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83">
        <f t="shared" si="92"/>
        <v>802</v>
      </c>
      <c r="B821" s="184" t="s">
        <v>72</v>
      </c>
      <c r="C821" s="195" t="s">
        <v>864</v>
      </c>
      <c r="D821" s="67">
        <v>19</v>
      </c>
      <c r="E821" s="205">
        <f t="shared" si="91"/>
        <v>5.5818162054813436E-5</v>
      </c>
      <c r="F821" s="206">
        <f t="shared" si="93"/>
        <v>0.99804636432808114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83">
        <f t="shared" si="92"/>
        <v>803</v>
      </c>
      <c r="B822" s="184" t="s">
        <v>56</v>
      </c>
      <c r="C822" s="195" t="s">
        <v>1498</v>
      </c>
      <c r="D822" s="67">
        <v>18</v>
      </c>
      <c r="E822" s="205">
        <f t="shared" si="91"/>
        <v>5.2880364051928518E-5</v>
      </c>
      <c r="F822" s="206">
        <f t="shared" si="93"/>
        <v>0.99809924469213307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83">
        <f t="shared" si="92"/>
        <v>804</v>
      </c>
      <c r="B823" s="184" t="s">
        <v>917</v>
      </c>
      <c r="C823" s="195" t="s">
        <v>839</v>
      </c>
      <c r="D823" s="67">
        <v>18</v>
      </c>
      <c r="E823" s="205">
        <f t="shared" si="91"/>
        <v>5.2880364051928518E-5</v>
      </c>
      <c r="F823" s="206">
        <f t="shared" si="93"/>
        <v>0.998152125056185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83">
        <f t="shared" si="92"/>
        <v>805</v>
      </c>
      <c r="B824" s="184" t="s">
        <v>58</v>
      </c>
      <c r="C824" s="195" t="s">
        <v>1529</v>
      </c>
      <c r="D824" s="67">
        <v>18</v>
      </c>
      <c r="E824" s="205">
        <f t="shared" si="91"/>
        <v>5.2880364051928518E-5</v>
      </c>
      <c r="F824" s="206">
        <f t="shared" si="93"/>
        <v>0.99820500542023693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83">
        <f t="shared" si="92"/>
        <v>806</v>
      </c>
      <c r="B825" s="184" t="s">
        <v>72</v>
      </c>
      <c r="C825" s="195" t="s">
        <v>765</v>
      </c>
      <c r="D825" s="67">
        <v>18</v>
      </c>
      <c r="E825" s="205">
        <f t="shared" si="91"/>
        <v>5.2880364051928518E-5</v>
      </c>
      <c r="F825" s="206">
        <f t="shared" si="93"/>
        <v>0.99825788578428887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83">
        <f t="shared" si="92"/>
        <v>807</v>
      </c>
      <c r="B826" s="184" t="s">
        <v>61</v>
      </c>
      <c r="C826" s="195" t="s">
        <v>1642</v>
      </c>
      <c r="D826" s="67">
        <v>18</v>
      </c>
      <c r="E826" s="205">
        <f t="shared" si="91"/>
        <v>5.2880364051928518E-5</v>
      </c>
      <c r="F826" s="206">
        <f t="shared" si="93"/>
        <v>0.9983107661483408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83">
        <f t="shared" si="92"/>
        <v>808</v>
      </c>
      <c r="B827" s="184" t="s">
        <v>61</v>
      </c>
      <c r="C827" s="195" t="s">
        <v>911</v>
      </c>
      <c r="D827" s="67">
        <v>18</v>
      </c>
      <c r="E827" s="205">
        <f t="shared" si="91"/>
        <v>5.2880364051928518E-5</v>
      </c>
      <c r="F827" s="206">
        <f t="shared" si="93"/>
        <v>0.99836364651239273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83">
        <f t="shared" si="92"/>
        <v>809</v>
      </c>
      <c r="B828" s="184" t="s">
        <v>61</v>
      </c>
      <c r="C828" s="195" t="s">
        <v>1805</v>
      </c>
      <c r="D828" s="67">
        <v>18</v>
      </c>
      <c r="E828" s="205">
        <f t="shared" si="91"/>
        <v>5.2880364051928518E-5</v>
      </c>
      <c r="F828" s="206">
        <f t="shared" si="93"/>
        <v>0.99841652687644467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83">
        <f t="shared" si="92"/>
        <v>810</v>
      </c>
      <c r="B829" s="184" t="s">
        <v>72</v>
      </c>
      <c r="C829" s="195" t="s">
        <v>875</v>
      </c>
      <c r="D829" s="67">
        <v>18</v>
      </c>
      <c r="E829" s="205">
        <f t="shared" si="91"/>
        <v>5.2880364051928518E-5</v>
      </c>
      <c r="F829" s="206">
        <f t="shared" si="93"/>
        <v>0.9984694072404966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83">
        <f t="shared" si="92"/>
        <v>811</v>
      </c>
      <c r="B830" s="184" t="s">
        <v>52</v>
      </c>
      <c r="C830" s="195" t="s">
        <v>828</v>
      </c>
      <c r="D830" s="67">
        <v>17</v>
      </c>
      <c r="E830" s="205">
        <f t="shared" si="91"/>
        <v>4.99425660490436E-5</v>
      </c>
      <c r="F830" s="206">
        <f t="shared" si="93"/>
        <v>0.99851934980654566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83">
        <f t="shared" si="92"/>
        <v>812</v>
      </c>
      <c r="B831" s="184" t="s">
        <v>61</v>
      </c>
      <c r="C831" s="195" t="s">
        <v>815</v>
      </c>
      <c r="D831" s="67">
        <v>17</v>
      </c>
      <c r="E831" s="205">
        <f t="shared" si="91"/>
        <v>4.99425660490436E-5</v>
      </c>
      <c r="F831" s="206">
        <f t="shared" si="93"/>
        <v>0.99856929237259473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83">
        <f t="shared" si="92"/>
        <v>813</v>
      </c>
      <c r="B832" s="184" t="s">
        <v>72</v>
      </c>
      <c r="C832" s="195" t="s">
        <v>871</v>
      </c>
      <c r="D832" s="67">
        <v>17</v>
      </c>
      <c r="E832" s="205">
        <f t="shared" si="91"/>
        <v>4.99425660490436E-5</v>
      </c>
      <c r="F832" s="206">
        <f t="shared" si="93"/>
        <v>0.9986192349386438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83">
        <f t="shared" si="92"/>
        <v>814</v>
      </c>
      <c r="B833" s="184" t="s">
        <v>58</v>
      </c>
      <c r="C833" s="195" t="s">
        <v>872</v>
      </c>
      <c r="D833" s="67">
        <v>17</v>
      </c>
      <c r="E833" s="205">
        <f t="shared" si="91"/>
        <v>4.99425660490436E-5</v>
      </c>
      <c r="F833" s="206">
        <f t="shared" si="93"/>
        <v>0.99866917750469286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83">
        <f t="shared" si="92"/>
        <v>815</v>
      </c>
      <c r="B834" s="184" t="s">
        <v>64</v>
      </c>
      <c r="C834" s="195" t="s">
        <v>1763</v>
      </c>
      <c r="D834" s="67">
        <v>17</v>
      </c>
      <c r="E834" s="205">
        <f t="shared" si="91"/>
        <v>4.99425660490436E-5</v>
      </c>
      <c r="F834" s="206">
        <f t="shared" si="93"/>
        <v>0.99871912007074193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83">
        <f t="shared" si="92"/>
        <v>816</v>
      </c>
      <c r="B835" s="184" t="s">
        <v>61</v>
      </c>
      <c r="C835" s="195" t="s">
        <v>830</v>
      </c>
      <c r="D835" s="67">
        <v>16</v>
      </c>
      <c r="E835" s="205">
        <f t="shared" si="91"/>
        <v>4.7004768046158681E-5</v>
      </c>
      <c r="F835" s="206">
        <f t="shared" si="93"/>
        <v>0.99876612483878813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83">
        <f t="shared" si="92"/>
        <v>817</v>
      </c>
      <c r="B836" s="184" t="s">
        <v>72</v>
      </c>
      <c r="C836" s="195" t="s">
        <v>879</v>
      </c>
      <c r="D836" s="67">
        <v>16</v>
      </c>
      <c r="E836" s="205">
        <f t="shared" si="91"/>
        <v>4.7004768046158681E-5</v>
      </c>
      <c r="F836" s="206">
        <f t="shared" si="93"/>
        <v>0.99881312960683433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83">
        <f t="shared" si="92"/>
        <v>818</v>
      </c>
      <c r="B837" s="184" t="s">
        <v>61</v>
      </c>
      <c r="C837" s="195" t="s">
        <v>885</v>
      </c>
      <c r="D837" s="67">
        <v>16</v>
      </c>
      <c r="E837" s="205">
        <f t="shared" si="91"/>
        <v>4.7004768046158681E-5</v>
      </c>
      <c r="F837" s="206">
        <f t="shared" si="93"/>
        <v>0.99886013437488053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83">
        <f t="shared" si="92"/>
        <v>819</v>
      </c>
      <c r="B838" s="184" t="s">
        <v>52</v>
      </c>
      <c r="C838" s="195" t="s">
        <v>862</v>
      </c>
      <c r="D838" s="67">
        <v>16</v>
      </c>
      <c r="E838" s="205">
        <f t="shared" si="91"/>
        <v>4.7004768046158681E-5</v>
      </c>
      <c r="F838" s="206">
        <f t="shared" si="93"/>
        <v>0.99890713914292673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83">
        <f t="shared" si="92"/>
        <v>820</v>
      </c>
      <c r="B839" s="184" t="s">
        <v>58</v>
      </c>
      <c r="C839" s="195" t="s">
        <v>1494</v>
      </c>
      <c r="D839" s="67">
        <v>15</v>
      </c>
      <c r="E839" s="205">
        <f t="shared" si="91"/>
        <v>4.4066970043273763E-5</v>
      </c>
      <c r="F839" s="206">
        <f t="shared" si="93"/>
        <v>0.99895120611296995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83">
        <f t="shared" si="92"/>
        <v>821</v>
      </c>
      <c r="B840" s="184" t="s">
        <v>52</v>
      </c>
      <c r="C840" s="195" t="s">
        <v>1619</v>
      </c>
      <c r="D840" s="67">
        <v>15</v>
      </c>
      <c r="E840" s="205">
        <f t="shared" si="91"/>
        <v>4.4066970043273763E-5</v>
      </c>
      <c r="F840" s="206">
        <f t="shared" si="93"/>
        <v>0.99899527308301317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83">
        <f t="shared" si="92"/>
        <v>822</v>
      </c>
      <c r="B841" s="184" t="s">
        <v>52</v>
      </c>
      <c r="C841" s="195" t="s">
        <v>1657</v>
      </c>
      <c r="D841" s="67">
        <v>15</v>
      </c>
      <c r="E841" s="205">
        <f t="shared" si="91"/>
        <v>4.4066970043273763E-5</v>
      </c>
      <c r="F841" s="206">
        <f t="shared" si="93"/>
        <v>0.99903934005305639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83">
        <f t="shared" si="92"/>
        <v>823</v>
      </c>
      <c r="B842" s="184" t="s">
        <v>58</v>
      </c>
      <c r="C842" s="195" t="s">
        <v>1711</v>
      </c>
      <c r="D842" s="67">
        <v>15</v>
      </c>
      <c r="E842" s="205">
        <f t="shared" si="91"/>
        <v>4.4066970043273763E-5</v>
      </c>
      <c r="F842" s="206">
        <f t="shared" si="93"/>
        <v>0.99908340702309961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83">
        <f t="shared" si="92"/>
        <v>824</v>
      </c>
      <c r="B843" s="184" t="s">
        <v>58</v>
      </c>
      <c r="C843" s="195" t="s">
        <v>857</v>
      </c>
      <c r="D843" s="67">
        <v>14</v>
      </c>
      <c r="E843" s="205">
        <f t="shared" si="91"/>
        <v>4.1129172040388844E-5</v>
      </c>
      <c r="F843" s="206">
        <f t="shared" si="93"/>
        <v>0.99912453619513997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83">
        <f t="shared" si="92"/>
        <v>825</v>
      </c>
      <c r="B844" s="184" t="s">
        <v>61</v>
      </c>
      <c r="C844" s="195" t="s">
        <v>900</v>
      </c>
      <c r="D844" s="67">
        <v>14</v>
      </c>
      <c r="E844" s="205">
        <f t="shared" si="91"/>
        <v>4.1129172040388844E-5</v>
      </c>
      <c r="F844" s="206">
        <f t="shared" si="93"/>
        <v>0.99916566536718032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83">
        <f t="shared" si="92"/>
        <v>826</v>
      </c>
      <c r="B845" s="184" t="s">
        <v>61</v>
      </c>
      <c r="C845" s="195" t="s">
        <v>906</v>
      </c>
      <c r="D845" s="67">
        <v>13</v>
      </c>
      <c r="E845" s="205">
        <f t="shared" si="91"/>
        <v>3.8191374037503933E-5</v>
      </c>
      <c r="F845" s="206">
        <f t="shared" si="93"/>
        <v>0.99920385674121781</v>
      </c>
      <c r="G845" s="23"/>
      <c r="H845" s="39"/>
      <c r="I845" s="39"/>
      <c r="J845" s="39"/>
      <c r="K845" s="39"/>
      <c r="L845" s="46"/>
      <c r="M845" s="46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83">
        <f t="shared" si="92"/>
        <v>827</v>
      </c>
      <c r="B846" s="184" t="s">
        <v>72</v>
      </c>
      <c r="C846" s="195" t="s">
        <v>1554</v>
      </c>
      <c r="D846" s="67">
        <v>13</v>
      </c>
      <c r="E846" s="205">
        <f t="shared" si="91"/>
        <v>3.8191374037503933E-5</v>
      </c>
      <c r="F846" s="206">
        <f t="shared" si="93"/>
        <v>0.9992420481152553</v>
      </c>
      <c r="G846" s="23"/>
      <c r="H846" s="39"/>
      <c r="I846" s="39"/>
      <c r="J846" s="39"/>
      <c r="K846" s="39"/>
      <c r="L846" s="46"/>
      <c r="M846" s="46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83">
        <f t="shared" si="92"/>
        <v>828</v>
      </c>
      <c r="B847" s="184" t="s">
        <v>72</v>
      </c>
      <c r="C847" s="195" t="s">
        <v>1576</v>
      </c>
      <c r="D847" s="67">
        <v>13</v>
      </c>
      <c r="E847" s="205">
        <f t="shared" si="91"/>
        <v>3.8191374037503933E-5</v>
      </c>
      <c r="F847" s="206">
        <f t="shared" si="93"/>
        <v>0.99928023948929279</v>
      </c>
      <c r="G847" s="23"/>
      <c r="H847" s="39"/>
      <c r="I847" s="39"/>
      <c r="J847" s="39"/>
      <c r="K847" s="39"/>
      <c r="L847" s="46"/>
      <c r="M847" s="46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83">
        <f t="shared" si="92"/>
        <v>829</v>
      </c>
      <c r="B848" s="184" t="s">
        <v>61</v>
      </c>
      <c r="C848" s="195" t="s">
        <v>1640</v>
      </c>
      <c r="D848" s="67">
        <v>13</v>
      </c>
      <c r="E848" s="205">
        <f t="shared" si="91"/>
        <v>3.8191374037503933E-5</v>
      </c>
      <c r="F848" s="206">
        <f t="shared" si="93"/>
        <v>0.99931843086333028</v>
      </c>
      <c r="G848" s="23"/>
      <c r="H848" s="39"/>
      <c r="I848" s="39"/>
      <c r="J848" s="39"/>
      <c r="K848" s="39"/>
      <c r="L848" s="46"/>
      <c r="M848" s="46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83">
        <f t="shared" si="92"/>
        <v>830</v>
      </c>
      <c r="B849" s="184" t="s">
        <v>58</v>
      </c>
      <c r="C849" s="195" t="s">
        <v>849</v>
      </c>
      <c r="D849" s="67">
        <v>13</v>
      </c>
      <c r="E849" s="205">
        <f t="shared" si="91"/>
        <v>3.8191374037503933E-5</v>
      </c>
      <c r="F849" s="206">
        <f t="shared" si="93"/>
        <v>0.99935662223736776</v>
      </c>
      <c r="G849" s="23"/>
      <c r="H849" s="39"/>
      <c r="I849" s="39"/>
      <c r="J849" s="39"/>
      <c r="K849" s="39"/>
      <c r="L849" s="46"/>
      <c r="M849" s="46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83">
        <f t="shared" si="92"/>
        <v>831</v>
      </c>
      <c r="B850" s="184" t="s">
        <v>61</v>
      </c>
      <c r="C850" s="195" t="s">
        <v>1664</v>
      </c>
      <c r="D850" s="67">
        <v>13</v>
      </c>
      <c r="E850" s="205">
        <f t="shared" si="91"/>
        <v>3.8191374037503933E-5</v>
      </c>
      <c r="F850" s="206">
        <f t="shared" si="93"/>
        <v>0.99939481361140525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83">
        <f t="shared" si="92"/>
        <v>832</v>
      </c>
      <c r="B851" s="184" t="s">
        <v>64</v>
      </c>
      <c r="C851" s="195" t="s">
        <v>1532</v>
      </c>
      <c r="D851" s="67">
        <v>12</v>
      </c>
      <c r="E851" s="205">
        <f t="shared" si="91"/>
        <v>3.5253576034619014E-5</v>
      </c>
      <c r="F851" s="206">
        <f t="shared" si="93"/>
        <v>0.99943006718743987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83">
        <f t="shared" si="92"/>
        <v>833</v>
      </c>
      <c r="B852" s="184" t="s">
        <v>64</v>
      </c>
      <c r="C852" s="195" t="s">
        <v>846</v>
      </c>
      <c r="D852" s="67">
        <v>12</v>
      </c>
      <c r="E852" s="205">
        <f t="shared" ref="E852:E915" si="94">D852/$D$873</f>
        <v>3.5253576034619014E-5</v>
      </c>
      <c r="F852" s="206">
        <f t="shared" si="93"/>
        <v>0.9994653207634745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83">
        <f t="shared" si="92"/>
        <v>834</v>
      </c>
      <c r="B853" s="184" t="s">
        <v>61</v>
      </c>
      <c r="C853" s="195" t="s">
        <v>1592</v>
      </c>
      <c r="D853" s="67">
        <v>12</v>
      </c>
      <c r="E853" s="205">
        <f t="shared" si="94"/>
        <v>3.5253576034619014E-5</v>
      </c>
      <c r="F853" s="206">
        <f t="shared" si="93"/>
        <v>0.99950057433950912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83">
        <f t="shared" ref="A854:A872" si="95">A853+1</f>
        <v>835</v>
      </c>
      <c r="B854" s="184" t="s">
        <v>61</v>
      </c>
      <c r="C854" s="195" t="s">
        <v>858</v>
      </c>
      <c r="D854" s="67">
        <v>11</v>
      </c>
      <c r="E854" s="205">
        <f t="shared" si="94"/>
        <v>3.2315778031734096E-5</v>
      </c>
      <c r="F854" s="206">
        <f t="shared" ref="F854:F872" si="96">F853+E854</f>
        <v>0.99953289011754087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83">
        <f t="shared" si="95"/>
        <v>836</v>
      </c>
      <c r="B855" s="184" t="s">
        <v>61</v>
      </c>
      <c r="C855" s="195" t="s">
        <v>1721</v>
      </c>
      <c r="D855" s="67">
        <v>11</v>
      </c>
      <c r="E855" s="205">
        <f t="shared" si="94"/>
        <v>3.2315778031734096E-5</v>
      </c>
      <c r="F855" s="206">
        <f t="shared" si="96"/>
        <v>0.99956520589557263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83">
        <f t="shared" si="95"/>
        <v>837</v>
      </c>
      <c r="B856" s="184" t="s">
        <v>61</v>
      </c>
      <c r="C856" s="195" t="s">
        <v>1751</v>
      </c>
      <c r="D856" s="67">
        <v>11</v>
      </c>
      <c r="E856" s="205">
        <f t="shared" si="94"/>
        <v>3.2315778031734096E-5</v>
      </c>
      <c r="F856" s="206">
        <f t="shared" si="96"/>
        <v>0.99959752167360438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83">
        <f t="shared" si="95"/>
        <v>838</v>
      </c>
      <c r="B857" s="184" t="s">
        <v>52</v>
      </c>
      <c r="C857" s="195" t="s">
        <v>1778</v>
      </c>
      <c r="D857" s="67">
        <v>11</v>
      </c>
      <c r="E857" s="205">
        <f t="shared" si="94"/>
        <v>3.2315778031734096E-5</v>
      </c>
      <c r="F857" s="206">
        <f t="shared" si="96"/>
        <v>0.99962983745163614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83">
        <f t="shared" si="95"/>
        <v>839</v>
      </c>
      <c r="B858" s="184" t="s">
        <v>72</v>
      </c>
      <c r="C858" s="195" t="s">
        <v>895</v>
      </c>
      <c r="D858" s="67">
        <v>11</v>
      </c>
      <c r="E858" s="205">
        <f t="shared" si="94"/>
        <v>3.2315778031734096E-5</v>
      </c>
      <c r="F858" s="206">
        <f t="shared" si="96"/>
        <v>0.99966215322966789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83">
        <f t="shared" si="95"/>
        <v>840</v>
      </c>
      <c r="B859" s="184" t="s">
        <v>61</v>
      </c>
      <c r="C859" s="195" t="s">
        <v>899</v>
      </c>
      <c r="D859" s="67">
        <v>10</v>
      </c>
      <c r="E859" s="205">
        <f t="shared" si="94"/>
        <v>2.9377980028849177E-5</v>
      </c>
      <c r="F859" s="206">
        <f t="shared" si="96"/>
        <v>0.99969153120969678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83">
        <f t="shared" si="95"/>
        <v>841</v>
      </c>
      <c r="B860" s="184" t="s">
        <v>56</v>
      </c>
      <c r="C860" s="195" t="s">
        <v>868</v>
      </c>
      <c r="D860" s="67">
        <v>10</v>
      </c>
      <c r="E860" s="205">
        <f t="shared" si="94"/>
        <v>2.9377980028849177E-5</v>
      </c>
      <c r="F860" s="206">
        <f t="shared" si="96"/>
        <v>0.99972090918972567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83">
        <f t="shared" si="95"/>
        <v>842</v>
      </c>
      <c r="B861" s="184" t="s">
        <v>64</v>
      </c>
      <c r="C861" s="195" t="s">
        <v>1734</v>
      </c>
      <c r="D861" s="67">
        <v>10</v>
      </c>
      <c r="E861" s="205">
        <f t="shared" si="94"/>
        <v>2.9377980028849177E-5</v>
      </c>
      <c r="F861" s="206">
        <f t="shared" si="96"/>
        <v>0.99975028716975456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83">
        <f t="shared" si="95"/>
        <v>843</v>
      </c>
      <c r="B862" s="184" t="s">
        <v>52</v>
      </c>
      <c r="C862" s="195" t="s">
        <v>1495</v>
      </c>
      <c r="D862" s="67">
        <v>9</v>
      </c>
      <c r="E862" s="205">
        <f t="shared" si="94"/>
        <v>2.6440182025964259E-5</v>
      </c>
      <c r="F862" s="206">
        <f t="shared" si="96"/>
        <v>0.99977672735178047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83">
        <f t="shared" si="95"/>
        <v>844</v>
      </c>
      <c r="B863" s="184" t="s">
        <v>52</v>
      </c>
      <c r="C863" s="195" t="s">
        <v>1537</v>
      </c>
      <c r="D863" s="67">
        <v>9</v>
      </c>
      <c r="E863" s="205">
        <f t="shared" si="94"/>
        <v>2.6440182025964259E-5</v>
      </c>
      <c r="F863" s="206">
        <f t="shared" si="96"/>
        <v>0.99980316753380638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83">
        <f t="shared" si="95"/>
        <v>845</v>
      </c>
      <c r="B864" s="184" t="s">
        <v>61</v>
      </c>
      <c r="C864" s="195" t="s">
        <v>1654</v>
      </c>
      <c r="D864" s="67">
        <v>9</v>
      </c>
      <c r="E864" s="205">
        <f t="shared" si="94"/>
        <v>2.6440182025964259E-5</v>
      </c>
      <c r="F864" s="206">
        <f t="shared" si="96"/>
        <v>0.99982960771583229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83">
        <f t="shared" si="95"/>
        <v>846</v>
      </c>
      <c r="B865" s="184" t="s">
        <v>52</v>
      </c>
      <c r="C865" s="195" t="s">
        <v>1675</v>
      </c>
      <c r="D865" s="67">
        <v>9</v>
      </c>
      <c r="E865" s="205">
        <f t="shared" si="94"/>
        <v>2.6440182025964259E-5</v>
      </c>
      <c r="F865" s="206">
        <f t="shared" si="96"/>
        <v>0.9998560478978582</v>
      </c>
    </row>
    <row r="866" spans="1:6" ht="18.75" customHeight="1">
      <c r="A866" s="183">
        <f t="shared" si="95"/>
        <v>847</v>
      </c>
      <c r="B866" s="184" t="s">
        <v>52</v>
      </c>
      <c r="C866" s="195" t="s">
        <v>910</v>
      </c>
      <c r="D866" s="67">
        <v>9</v>
      </c>
      <c r="E866" s="205">
        <f t="shared" si="94"/>
        <v>2.6440182025964259E-5</v>
      </c>
      <c r="F866" s="206">
        <f t="shared" si="96"/>
        <v>0.99988248807988411</v>
      </c>
    </row>
    <row r="867" spans="1:6" ht="18.75" customHeight="1">
      <c r="A867" s="183">
        <f t="shared" si="95"/>
        <v>848</v>
      </c>
      <c r="B867" s="184" t="s">
        <v>52</v>
      </c>
      <c r="C867" s="195" t="s">
        <v>896</v>
      </c>
      <c r="D867" s="67">
        <v>8</v>
      </c>
      <c r="E867" s="205">
        <f t="shared" si="94"/>
        <v>2.3502384023079341E-5</v>
      </c>
      <c r="F867" s="206">
        <f t="shared" si="96"/>
        <v>0.99990599046390716</v>
      </c>
    </row>
    <row r="868" spans="1:6" ht="18.75" customHeight="1">
      <c r="A868" s="183">
        <f t="shared" si="95"/>
        <v>849</v>
      </c>
      <c r="B868" s="184" t="s">
        <v>61</v>
      </c>
      <c r="C868" s="195" t="s">
        <v>907</v>
      </c>
      <c r="D868" s="67">
        <v>8</v>
      </c>
      <c r="E868" s="205">
        <f t="shared" si="94"/>
        <v>2.3502384023079341E-5</v>
      </c>
      <c r="F868" s="206">
        <f t="shared" si="96"/>
        <v>0.9999294928479302</v>
      </c>
    </row>
    <row r="869" spans="1:6" ht="18.75" customHeight="1">
      <c r="A869" s="183">
        <f t="shared" si="95"/>
        <v>850</v>
      </c>
      <c r="B869" s="184" t="s">
        <v>52</v>
      </c>
      <c r="C869" s="195" t="s">
        <v>1722</v>
      </c>
      <c r="D869" s="67">
        <v>7</v>
      </c>
      <c r="E869" s="205">
        <f t="shared" si="94"/>
        <v>2.0564586020194422E-5</v>
      </c>
      <c r="F869" s="206">
        <f t="shared" si="96"/>
        <v>0.99995005743395038</v>
      </c>
    </row>
    <row r="870" spans="1:6" ht="18.75" customHeight="1">
      <c r="A870" s="183">
        <f t="shared" si="95"/>
        <v>851</v>
      </c>
      <c r="B870" s="184" t="s">
        <v>64</v>
      </c>
      <c r="C870" s="195" t="s">
        <v>904</v>
      </c>
      <c r="D870" s="67">
        <v>7</v>
      </c>
      <c r="E870" s="205">
        <f t="shared" si="94"/>
        <v>2.0564586020194422E-5</v>
      </c>
      <c r="F870" s="206">
        <f t="shared" si="96"/>
        <v>0.99997062201997056</v>
      </c>
    </row>
    <row r="871" spans="1:6" ht="18.75" customHeight="1">
      <c r="A871" s="183">
        <f t="shared" si="95"/>
        <v>852</v>
      </c>
      <c r="B871" s="184" t="s">
        <v>52</v>
      </c>
      <c r="C871" s="195" t="s">
        <v>903</v>
      </c>
      <c r="D871" s="67">
        <v>6</v>
      </c>
      <c r="E871" s="205">
        <f t="shared" si="94"/>
        <v>1.7626788017309507E-5</v>
      </c>
      <c r="F871" s="206">
        <f t="shared" si="96"/>
        <v>0.99998824880798787</v>
      </c>
    </row>
    <row r="872" spans="1:6" ht="18.75" customHeight="1">
      <c r="A872" s="183">
        <f t="shared" si="95"/>
        <v>853</v>
      </c>
      <c r="B872" s="184" t="s">
        <v>72</v>
      </c>
      <c r="C872" s="195" t="s">
        <v>1796</v>
      </c>
      <c r="D872" s="67">
        <v>4</v>
      </c>
      <c r="E872" s="205">
        <f t="shared" si="94"/>
        <v>1.175119201153967E-5</v>
      </c>
      <c r="F872" s="206">
        <f t="shared" si="96"/>
        <v>0.99999999999999944</v>
      </c>
    </row>
    <row r="873" spans="1:6" ht="18.75" customHeight="1">
      <c r="A873" s="258" t="s">
        <v>1472</v>
      </c>
      <c r="B873" s="259"/>
      <c r="C873" s="260"/>
      <c r="D873" s="228">
        <f>SUM(D20:D872)</f>
        <v>340391</v>
      </c>
      <c r="E873" s="226">
        <f t="shared" ref="E873" si="97">D873/$D$873</f>
        <v>1</v>
      </c>
      <c r="F873" s="227"/>
    </row>
  </sheetData>
  <sortState ref="A20:F872">
    <sortCondition descending="1" ref="D20:D872"/>
  </sortState>
  <mergeCells count="71">
    <mergeCell ref="BE17:BJ17"/>
    <mergeCell ref="AQ17:AV17"/>
    <mergeCell ref="B12:C12"/>
    <mergeCell ref="I12:J12"/>
    <mergeCell ref="I10:J10"/>
    <mergeCell ref="I13:J13"/>
    <mergeCell ref="B13:C13"/>
    <mergeCell ref="BE18:BJ18"/>
    <mergeCell ref="B2:E2"/>
    <mergeCell ref="I2:L2"/>
    <mergeCell ref="I4:J4"/>
    <mergeCell ref="B4:C4"/>
    <mergeCell ref="I5:J5"/>
    <mergeCell ref="B5:C5"/>
    <mergeCell ref="W5:X5"/>
    <mergeCell ref="W6:X6"/>
    <mergeCell ref="W9:X9"/>
    <mergeCell ref="P2:S2"/>
    <mergeCell ref="P4:Q4"/>
    <mergeCell ref="P5:Q5"/>
    <mergeCell ref="P10:Q10"/>
    <mergeCell ref="P11:Q11"/>
    <mergeCell ref="W10:X10"/>
    <mergeCell ref="W7:X7"/>
    <mergeCell ref="W8:X8"/>
    <mergeCell ref="P8:Q8"/>
    <mergeCell ref="AQ18:AV18"/>
    <mergeCell ref="W13:X13"/>
    <mergeCell ref="AJ17:AO17"/>
    <mergeCell ref="P12:Q12"/>
    <mergeCell ref="P9:Q9"/>
    <mergeCell ref="AC17:AH17"/>
    <mergeCell ref="AC18:AH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6:Q6"/>
    <mergeCell ref="P7:Q7"/>
    <mergeCell ref="AX208:AZ208"/>
    <mergeCell ref="BE86:BG86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61" hidden="1" customWidth="1"/>
    <col min="2" max="2" width="33.85546875" style="61" hidden="1" customWidth="1"/>
    <col min="3" max="3" width="0" style="61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4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61" customFormat="1">
      <c r="M1" s="84"/>
    </row>
    <row r="2" spans="1:53" s="61" customFormat="1" ht="18.75">
      <c r="G2" s="280" t="s">
        <v>921</v>
      </c>
      <c r="H2" s="280"/>
      <c r="I2" s="280"/>
      <c r="J2" s="280"/>
      <c r="K2" s="280"/>
      <c r="L2" s="75"/>
      <c r="M2" s="280" t="s">
        <v>1455</v>
      </c>
      <c r="N2" s="280"/>
      <c r="O2" s="280"/>
      <c r="P2" s="280"/>
      <c r="Q2" s="280"/>
      <c r="S2" s="280" t="s">
        <v>924</v>
      </c>
      <c r="T2" s="280"/>
      <c r="U2" s="280"/>
      <c r="V2" s="280"/>
      <c r="W2" s="280"/>
      <c r="Y2" s="280" t="s">
        <v>925</v>
      </c>
      <c r="Z2" s="280"/>
      <c r="AA2" s="280"/>
      <c r="AB2" s="280"/>
      <c r="AC2" s="280"/>
      <c r="AE2" s="280" t="s">
        <v>926</v>
      </c>
      <c r="AF2" s="280"/>
      <c r="AG2" s="280"/>
      <c r="AH2" s="280"/>
      <c r="AI2" s="280"/>
      <c r="AK2" s="280" t="s">
        <v>927</v>
      </c>
      <c r="AL2" s="280"/>
      <c r="AM2" s="280"/>
      <c r="AN2" s="280"/>
      <c r="AO2" s="280"/>
      <c r="AQ2" s="280" t="s">
        <v>928</v>
      </c>
      <c r="AR2" s="280"/>
      <c r="AS2" s="280"/>
      <c r="AT2" s="280"/>
      <c r="AU2" s="280"/>
      <c r="AW2" s="280" t="s">
        <v>923</v>
      </c>
      <c r="AX2" s="280"/>
      <c r="AY2" s="280"/>
      <c r="AZ2" s="280"/>
      <c r="BA2" s="280"/>
    </row>
    <row r="3" spans="1:53" s="61" customFormat="1" ht="18.75">
      <c r="G3" s="281" t="s">
        <v>1456</v>
      </c>
      <c r="H3" s="281"/>
      <c r="I3" s="281"/>
      <c r="J3" s="281"/>
      <c r="K3" s="281"/>
      <c r="L3" s="76"/>
      <c r="M3" s="281" t="s">
        <v>1456</v>
      </c>
      <c r="N3" s="281"/>
      <c r="O3" s="281"/>
      <c r="P3" s="281"/>
      <c r="Q3" s="281"/>
      <c r="S3" s="281" t="s">
        <v>1456</v>
      </c>
      <c r="T3" s="281"/>
      <c r="U3" s="281"/>
      <c r="V3" s="281"/>
      <c r="W3" s="281"/>
      <c r="Y3" s="281" t="s">
        <v>1456</v>
      </c>
      <c r="Z3" s="281"/>
      <c r="AA3" s="281"/>
      <c r="AB3" s="281"/>
      <c r="AC3" s="281"/>
      <c r="AE3" s="281" t="s">
        <v>1456</v>
      </c>
      <c r="AF3" s="281"/>
      <c r="AG3" s="281"/>
      <c r="AH3" s="281"/>
      <c r="AI3" s="281"/>
      <c r="AK3" s="281" t="s">
        <v>1456</v>
      </c>
      <c r="AL3" s="281"/>
      <c r="AM3" s="281"/>
      <c r="AN3" s="281"/>
      <c r="AO3" s="281"/>
      <c r="AQ3" s="281" t="s">
        <v>1456</v>
      </c>
      <c r="AR3" s="281"/>
      <c r="AS3" s="281"/>
      <c r="AT3" s="281"/>
      <c r="AU3" s="281"/>
      <c r="AW3" s="281" t="s">
        <v>1456</v>
      </c>
      <c r="AX3" s="281"/>
      <c r="AY3" s="281"/>
      <c r="AZ3" s="281"/>
      <c r="BA3" s="281"/>
    </row>
    <row r="4" spans="1:53" s="61" customFormat="1" ht="15.75">
      <c r="A4" s="61" t="s">
        <v>916</v>
      </c>
      <c r="B4" s="61" t="s">
        <v>46</v>
      </c>
      <c r="C4" s="61" t="s">
        <v>47</v>
      </c>
      <c r="D4" s="61" t="s">
        <v>1453</v>
      </c>
      <c r="E4" s="61" t="s">
        <v>1454</v>
      </c>
      <c r="G4" s="74" t="s">
        <v>44</v>
      </c>
      <c r="H4" s="74" t="s">
        <v>46</v>
      </c>
      <c r="I4" s="44" t="s">
        <v>47</v>
      </c>
      <c r="J4" s="87" t="s">
        <v>1457</v>
      </c>
      <c r="K4" s="87" t="s">
        <v>1458</v>
      </c>
      <c r="L4" s="9"/>
      <c r="M4" s="74" t="s">
        <v>44</v>
      </c>
      <c r="N4" s="74" t="s">
        <v>46</v>
      </c>
      <c r="O4" s="44" t="s">
        <v>47</v>
      </c>
      <c r="P4" s="87" t="s">
        <v>1457</v>
      </c>
      <c r="Q4" s="87" t="s">
        <v>1458</v>
      </c>
      <c r="S4" s="74" t="s">
        <v>44</v>
      </c>
      <c r="T4" s="74" t="s">
        <v>46</v>
      </c>
      <c r="U4" s="44" t="s">
        <v>47</v>
      </c>
      <c r="V4" s="87" t="s">
        <v>1457</v>
      </c>
      <c r="W4" s="87" t="s">
        <v>1458</v>
      </c>
      <c r="Y4" s="74" t="s">
        <v>44</v>
      </c>
      <c r="Z4" s="74" t="s">
        <v>46</v>
      </c>
      <c r="AA4" s="44" t="s">
        <v>47</v>
      </c>
      <c r="AB4" s="87" t="s">
        <v>1457</v>
      </c>
      <c r="AC4" s="87" t="s">
        <v>1458</v>
      </c>
      <c r="AE4" s="74" t="s">
        <v>44</v>
      </c>
      <c r="AF4" s="74" t="s">
        <v>46</v>
      </c>
      <c r="AG4" s="44" t="s">
        <v>47</v>
      </c>
      <c r="AH4" s="87" t="s">
        <v>1457</v>
      </c>
      <c r="AI4" s="87" t="s">
        <v>1458</v>
      </c>
      <c r="AK4" s="74" t="s">
        <v>44</v>
      </c>
      <c r="AL4" s="74" t="s">
        <v>46</v>
      </c>
      <c r="AM4" s="44" t="s">
        <v>47</v>
      </c>
      <c r="AN4" s="87" t="s">
        <v>1457</v>
      </c>
      <c r="AO4" s="87" t="s">
        <v>1458</v>
      </c>
      <c r="AQ4" s="74" t="s">
        <v>44</v>
      </c>
      <c r="AR4" s="74" t="s">
        <v>46</v>
      </c>
      <c r="AS4" s="44" t="s">
        <v>47</v>
      </c>
      <c r="AT4" s="87" t="s">
        <v>1457</v>
      </c>
      <c r="AU4" s="87" t="s">
        <v>1458</v>
      </c>
      <c r="AW4" s="74" t="s">
        <v>44</v>
      </c>
      <c r="AX4" s="74" t="s">
        <v>46</v>
      </c>
      <c r="AY4" s="44" t="s">
        <v>47</v>
      </c>
      <c r="AZ4" s="87" t="s">
        <v>1457</v>
      </c>
      <c r="BA4" s="87" t="s">
        <v>1458</v>
      </c>
    </row>
    <row r="5" spans="1:53">
      <c r="A5" s="48" t="s">
        <v>56</v>
      </c>
      <c r="B5" s="48" t="s">
        <v>681</v>
      </c>
      <c r="C5" s="67">
        <v>28</v>
      </c>
      <c r="D5" s="81">
        <v>16</v>
      </c>
      <c r="E5" s="66">
        <f>1-(D5/C5)</f>
        <v>0.4285714285714286</v>
      </c>
      <c r="G5" s="80">
        <v>1</v>
      </c>
      <c r="H5" s="48" t="s">
        <v>887</v>
      </c>
      <c r="I5" s="67">
        <v>6</v>
      </c>
      <c r="J5" s="81">
        <v>0</v>
      </c>
      <c r="K5" s="66">
        <f t="shared" ref="K5:K36" si="0">1-(J5/I5)</f>
        <v>1</v>
      </c>
      <c r="M5" s="80">
        <v>1</v>
      </c>
      <c r="N5" s="48" t="s">
        <v>483</v>
      </c>
      <c r="O5" s="67">
        <v>63</v>
      </c>
      <c r="P5" s="81">
        <v>11</v>
      </c>
      <c r="Q5" s="66">
        <f t="shared" ref="Q5:Q36" si="1">1-(P5/O5)</f>
        <v>0.82539682539682535</v>
      </c>
      <c r="S5" s="80">
        <v>1</v>
      </c>
      <c r="T5" s="48" t="s">
        <v>625</v>
      </c>
      <c r="U5" s="67">
        <v>35</v>
      </c>
      <c r="V5" s="81">
        <v>13</v>
      </c>
      <c r="W5" s="66">
        <f t="shared" ref="W5:W24" si="2">1-(V5/U5)</f>
        <v>0.62857142857142856</v>
      </c>
      <c r="Y5" s="80">
        <v>1</v>
      </c>
      <c r="Z5" s="48" t="s">
        <v>907</v>
      </c>
      <c r="AA5" s="67">
        <v>3</v>
      </c>
      <c r="AB5" s="81">
        <v>0</v>
      </c>
      <c r="AC5" s="66">
        <f t="shared" ref="AC5:AC36" si="3">1-(AB5/AA5)</f>
        <v>1</v>
      </c>
      <c r="AE5" s="80">
        <v>1</v>
      </c>
      <c r="AF5" s="48" t="s">
        <v>897</v>
      </c>
      <c r="AG5" s="67">
        <v>5</v>
      </c>
      <c r="AH5" s="81">
        <v>1</v>
      </c>
      <c r="AI5" s="66">
        <f t="shared" ref="AI5:AI36" si="4">1-(AH5/AG5)</f>
        <v>0.8</v>
      </c>
      <c r="AK5" s="80">
        <v>1</v>
      </c>
      <c r="AL5" s="48" t="s">
        <v>827</v>
      </c>
      <c r="AM5" s="67">
        <v>12</v>
      </c>
      <c r="AN5" s="81">
        <v>2</v>
      </c>
      <c r="AO5" s="66">
        <f t="shared" ref="AO5:AO36" si="5">1-(AN5/AM5)</f>
        <v>0.83333333333333337</v>
      </c>
      <c r="AQ5" s="80">
        <v>1</v>
      </c>
      <c r="AR5" s="48" t="s">
        <v>512</v>
      </c>
      <c r="AS5" s="67">
        <v>57</v>
      </c>
      <c r="AT5" s="81">
        <v>18</v>
      </c>
      <c r="AU5" s="66">
        <f t="shared" ref="AU5:AU36" si="6">1-(AT5/AS5)</f>
        <v>0.68421052631578949</v>
      </c>
      <c r="AW5" s="80">
        <v>1</v>
      </c>
      <c r="AX5" s="48" t="s">
        <v>824</v>
      </c>
      <c r="AY5" s="67">
        <v>12</v>
      </c>
      <c r="AZ5" s="81">
        <v>1</v>
      </c>
      <c r="BA5" s="66">
        <f t="shared" ref="BA5:BA36" si="7">1-(AZ5/AY5)</f>
        <v>0.91666666666666663</v>
      </c>
    </row>
    <row r="6" spans="1:53">
      <c r="A6" s="48" t="s">
        <v>52</v>
      </c>
      <c r="B6" s="48" t="s">
        <v>163</v>
      </c>
      <c r="C6" s="67">
        <v>349</v>
      </c>
      <c r="D6" s="81">
        <v>203</v>
      </c>
      <c r="E6" s="66">
        <f t="shared" ref="E6:E69" si="8">1-(D6/C6)</f>
        <v>0.41833810888252154</v>
      </c>
      <c r="G6" s="80">
        <f>+G5+1</f>
        <v>2</v>
      </c>
      <c r="H6" s="48" t="s">
        <v>910</v>
      </c>
      <c r="I6" s="67">
        <v>2</v>
      </c>
      <c r="J6" s="81">
        <v>0</v>
      </c>
      <c r="K6" s="66">
        <f t="shared" si="0"/>
        <v>1</v>
      </c>
      <c r="M6" s="80">
        <f>M5+1</f>
        <v>2</v>
      </c>
      <c r="N6" s="48" t="s">
        <v>597</v>
      </c>
      <c r="O6" s="67">
        <v>41</v>
      </c>
      <c r="P6" s="81">
        <v>9</v>
      </c>
      <c r="Q6" s="66">
        <f t="shared" si="1"/>
        <v>0.78048780487804881</v>
      </c>
      <c r="S6" s="80">
        <f>S5+1</f>
        <v>2</v>
      </c>
      <c r="T6" s="48" t="s">
        <v>205</v>
      </c>
      <c r="U6" s="67">
        <v>252</v>
      </c>
      <c r="V6" s="81">
        <v>109</v>
      </c>
      <c r="W6" s="66">
        <f t="shared" si="2"/>
        <v>0.56746031746031744</v>
      </c>
      <c r="Y6" s="80">
        <f>Y5+1</f>
        <v>2</v>
      </c>
      <c r="Z6" s="48" t="s">
        <v>911</v>
      </c>
      <c r="AA6" s="67">
        <v>1</v>
      </c>
      <c r="AB6" s="81">
        <v>0</v>
      </c>
      <c r="AC6" s="66">
        <f t="shared" si="3"/>
        <v>1</v>
      </c>
      <c r="AE6" s="80">
        <f>AE5+1</f>
        <v>2</v>
      </c>
      <c r="AF6" s="48" t="s">
        <v>874</v>
      </c>
      <c r="AG6" s="67">
        <v>9</v>
      </c>
      <c r="AH6" s="81">
        <v>2</v>
      </c>
      <c r="AI6" s="66">
        <f t="shared" si="4"/>
        <v>0.77777777777777779</v>
      </c>
      <c r="AK6" s="80">
        <f>AK5+1</f>
        <v>2</v>
      </c>
      <c r="AL6" s="48" t="s">
        <v>780</v>
      </c>
      <c r="AM6" s="67">
        <v>18</v>
      </c>
      <c r="AN6" s="81">
        <v>3</v>
      </c>
      <c r="AO6" s="66">
        <f t="shared" si="5"/>
        <v>0.83333333333333337</v>
      </c>
      <c r="AQ6" s="80">
        <f>AQ5+1</f>
        <v>2</v>
      </c>
      <c r="AR6" s="48" t="s">
        <v>431</v>
      </c>
      <c r="AS6" s="67">
        <v>75</v>
      </c>
      <c r="AT6" s="81">
        <v>26</v>
      </c>
      <c r="AU6" s="66">
        <f t="shared" si="6"/>
        <v>0.65333333333333332</v>
      </c>
      <c r="AW6" s="80">
        <f>AW5+1</f>
        <v>2</v>
      </c>
      <c r="AX6" s="48" t="s">
        <v>701</v>
      </c>
      <c r="AY6" s="67">
        <v>26</v>
      </c>
      <c r="AZ6" s="81">
        <v>5</v>
      </c>
      <c r="BA6" s="66">
        <f t="shared" si="7"/>
        <v>0.80769230769230771</v>
      </c>
    </row>
    <row r="7" spans="1:53">
      <c r="A7" s="48" t="s">
        <v>58</v>
      </c>
      <c r="B7" s="48" t="s">
        <v>304</v>
      </c>
      <c r="C7" s="67">
        <v>136</v>
      </c>
      <c r="D7" s="81">
        <v>85</v>
      </c>
      <c r="E7" s="66">
        <f t="shared" si="8"/>
        <v>0.375</v>
      </c>
      <c r="G7" s="80">
        <f t="shared" ref="G7:G70" si="9">+G6+1</f>
        <v>3</v>
      </c>
      <c r="H7" s="48" t="s">
        <v>828</v>
      </c>
      <c r="I7" s="67">
        <v>12</v>
      </c>
      <c r="J7" s="81">
        <v>1</v>
      </c>
      <c r="K7" s="66">
        <f t="shared" si="0"/>
        <v>0.91666666666666663</v>
      </c>
      <c r="M7" s="80">
        <f t="shared" ref="M7:M70" si="10">M6+1</f>
        <v>3</v>
      </c>
      <c r="N7" s="48" t="s">
        <v>537</v>
      </c>
      <c r="O7" s="67">
        <v>52</v>
      </c>
      <c r="P7" s="81">
        <v>14</v>
      </c>
      <c r="Q7" s="66">
        <f t="shared" si="1"/>
        <v>0.73076923076923084</v>
      </c>
      <c r="S7" s="80">
        <f t="shared" ref="S7:S23" si="11">S6+1</f>
        <v>3</v>
      </c>
      <c r="T7" s="48" t="s">
        <v>345</v>
      </c>
      <c r="U7" s="67">
        <v>112</v>
      </c>
      <c r="V7" s="81">
        <v>52</v>
      </c>
      <c r="W7" s="66">
        <f t="shared" si="2"/>
        <v>0.5357142857142857</v>
      </c>
      <c r="Y7" s="80">
        <f t="shared" ref="Y7:Y70" si="12">Y6+1</f>
        <v>3</v>
      </c>
      <c r="Z7" s="48" t="s">
        <v>859</v>
      </c>
      <c r="AA7" s="67">
        <v>10</v>
      </c>
      <c r="AB7" s="81">
        <v>1</v>
      </c>
      <c r="AC7" s="66">
        <f t="shared" si="3"/>
        <v>0.9</v>
      </c>
      <c r="AE7" s="80">
        <v>2</v>
      </c>
      <c r="AF7" s="48" t="s">
        <v>749</v>
      </c>
      <c r="AG7" s="67">
        <v>21</v>
      </c>
      <c r="AH7" s="81">
        <v>5</v>
      </c>
      <c r="AI7" s="66">
        <f t="shared" si="4"/>
        <v>0.76190476190476186</v>
      </c>
      <c r="AK7" s="80">
        <v>2</v>
      </c>
      <c r="AL7" s="48" t="s">
        <v>632</v>
      </c>
      <c r="AM7" s="67">
        <v>34</v>
      </c>
      <c r="AN7" s="81">
        <v>9</v>
      </c>
      <c r="AO7" s="66">
        <f t="shared" si="5"/>
        <v>0.73529411764705888</v>
      </c>
      <c r="AQ7" s="80">
        <v>2</v>
      </c>
      <c r="AR7" s="48" t="s">
        <v>617</v>
      </c>
      <c r="AS7" s="67">
        <v>37</v>
      </c>
      <c r="AT7" s="81">
        <v>13</v>
      </c>
      <c r="AU7" s="66">
        <f t="shared" si="6"/>
        <v>0.64864864864864868</v>
      </c>
      <c r="AW7" s="80">
        <v>2</v>
      </c>
      <c r="AX7" s="48" t="s">
        <v>623</v>
      </c>
      <c r="AY7" s="67">
        <v>36</v>
      </c>
      <c r="AZ7" s="81">
        <v>8</v>
      </c>
      <c r="BA7" s="66">
        <f t="shared" si="7"/>
        <v>0.77777777777777779</v>
      </c>
    </row>
    <row r="8" spans="1:53">
      <c r="A8" s="48" t="s">
        <v>58</v>
      </c>
      <c r="B8" s="48" t="s">
        <v>608</v>
      </c>
      <c r="C8" s="67">
        <v>39</v>
      </c>
      <c r="D8" s="81">
        <v>35</v>
      </c>
      <c r="E8" s="66">
        <f t="shared" si="8"/>
        <v>0.10256410256410253</v>
      </c>
      <c r="G8" s="80">
        <f t="shared" si="9"/>
        <v>4</v>
      </c>
      <c r="H8" s="48" t="s">
        <v>882</v>
      </c>
      <c r="I8" s="67">
        <v>7</v>
      </c>
      <c r="J8" s="81">
        <v>1</v>
      </c>
      <c r="K8" s="66">
        <f t="shared" si="0"/>
        <v>0.85714285714285721</v>
      </c>
      <c r="M8" s="80">
        <f t="shared" si="10"/>
        <v>4</v>
      </c>
      <c r="N8" s="48" t="s">
        <v>360</v>
      </c>
      <c r="O8" s="67">
        <v>106</v>
      </c>
      <c r="P8" s="81">
        <v>29</v>
      </c>
      <c r="Q8" s="66">
        <f t="shared" si="1"/>
        <v>0.72641509433962259</v>
      </c>
      <c r="S8" s="80">
        <f t="shared" si="11"/>
        <v>4</v>
      </c>
      <c r="T8" s="48" t="s">
        <v>791</v>
      </c>
      <c r="U8" s="67">
        <v>17</v>
      </c>
      <c r="V8" s="81">
        <v>8</v>
      </c>
      <c r="W8" s="66">
        <f t="shared" si="2"/>
        <v>0.52941176470588236</v>
      </c>
      <c r="Y8" s="80">
        <f t="shared" si="12"/>
        <v>4</v>
      </c>
      <c r="Z8" s="48" t="s">
        <v>894</v>
      </c>
      <c r="AA8" s="67">
        <v>6</v>
      </c>
      <c r="AB8" s="81">
        <v>1</v>
      </c>
      <c r="AC8" s="66">
        <f t="shared" si="3"/>
        <v>0.83333333333333337</v>
      </c>
      <c r="AE8" s="80">
        <f>AE7+1</f>
        <v>3</v>
      </c>
      <c r="AF8" s="48" t="s">
        <v>825</v>
      </c>
      <c r="AG8" s="67">
        <v>12</v>
      </c>
      <c r="AH8" s="81">
        <v>3</v>
      </c>
      <c r="AI8" s="66">
        <f t="shared" si="4"/>
        <v>0.75</v>
      </c>
      <c r="AK8" s="80">
        <f>AK7+1</f>
        <v>3</v>
      </c>
      <c r="AL8" s="48" t="s">
        <v>418</v>
      </c>
      <c r="AM8" s="67">
        <v>78</v>
      </c>
      <c r="AN8" s="81">
        <v>26</v>
      </c>
      <c r="AO8" s="66">
        <f t="shared" si="5"/>
        <v>0.66666666666666674</v>
      </c>
      <c r="AQ8" s="80">
        <f>AQ7+1</f>
        <v>3</v>
      </c>
      <c r="AR8" s="48" t="s">
        <v>664</v>
      </c>
      <c r="AS8" s="67">
        <v>31</v>
      </c>
      <c r="AT8" s="81">
        <v>11</v>
      </c>
      <c r="AU8" s="66">
        <f t="shared" si="6"/>
        <v>0.64516129032258063</v>
      </c>
      <c r="AW8" s="80">
        <f>AW7+1</f>
        <v>3</v>
      </c>
      <c r="AX8" s="48" t="s">
        <v>386</v>
      </c>
      <c r="AY8" s="67">
        <v>90</v>
      </c>
      <c r="AZ8" s="81">
        <v>24</v>
      </c>
      <c r="BA8" s="66">
        <f t="shared" si="7"/>
        <v>0.73333333333333339</v>
      </c>
    </row>
    <row r="9" spans="1:53">
      <c r="A9" s="48" t="s">
        <v>64</v>
      </c>
      <c r="B9" s="48" t="s">
        <v>716</v>
      </c>
      <c r="C9" s="67">
        <v>24</v>
      </c>
      <c r="D9" s="81">
        <v>16</v>
      </c>
      <c r="E9" s="66">
        <f t="shared" si="8"/>
        <v>0.33333333333333337</v>
      </c>
      <c r="G9" s="80">
        <f t="shared" si="9"/>
        <v>5</v>
      </c>
      <c r="H9" s="48" t="s">
        <v>876</v>
      </c>
      <c r="I9" s="67">
        <v>8</v>
      </c>
      <c r="J9" s="81">
        <v>2</v>
      </c>
      <c r="K9" s="66">
        <f t="shared" si="0"/>
        <v>0.75</v>
      </c>
      <c r="M9" s="80">
        <f t="shared" si="10"/>
        <v>5</v>
      </c>
      <c r="N9" s="48" t="s">
        <v>724</v>
      </c>
      <c r="O9" s="67">
        <v>24</v>
      </c>
      <c r="P9" s="81">
        <v>7</v>
      </c>
      <c r="Q9" s="66">
        <f t="shared" si="1"/>
        <v>0.70833333333333326</v>
      </c>
      <c r="S9" s="80">
        <f t="shared" si="11"/>
        <v>5</v>
      </c>
      <c r="T9" s="48" t="s">
        <v>559</v>
      </c>
      <c r="U9" s="67">
        <v>48</v>
      </c>
      <c r="V9" s="81">
        <v>23</v>
      </c>
      <c r="W9" s="66">
        <f t="shared" si="2"/>
        <v>0.52083333333333326</v>
      </c>
      <c r="Y9" s="80">
        <f t="shared" si="12"/>
        <v>5</v>
      </c>
      <c r="Z9" s="48" t="s">
        <v>729</v>
      </c>
      <c r="AA9" s="67">
        <v>23</v>
      </c>
      <c r="AB9" s="81">
        <v>4</v>
      </c>
      <c r="AC9" s="66">
        <f t="shared" si="3"/>
        <v>0.82608695652173914</v>
      </c>
      <c r="AE9" s="80">
        <v>3</v>
      </c>
      <c r="AF9" s="48" t="s">
        <v>758</v>
      </c>
      <c r="AG9" s="67">
        <v>20</v>
      </c>
      <c r="AH9" s="81">
        <v>5</v>
      </c>
      <c r="AI9" s="66">
        <f t="shared" si="4"/>
        <v>0.75</v>
      </c>
      <c r="AK9" s="80">
        <v>3</v>
      </c>
      <c r="AL9" s="48" t="s">
        <v>871</v>
      </c>
      <c r="AM9" s="67">
        <v>9</v>
      </c>
      <c r="AN9" s="81">
        <v>3</v>
      </c>
      <c r="AO9" s="66">
        <f t="shared" si="5"/>
        <v>0.66666666666666674</v>
      </c>
      <c r="AQ9" s="80">
        <v>3</v>
      </c>
      <c r="AR9" s="48" t="s">
        <v>525</v>
      </c>
      <c r="AS9" s="67">
        <v>54</v>
      </c>
      <c r="AT9" s="81">
        <v>20</v>
      </c>
      <c r="AU9" s="66">
        <f t="shared" si="6"/>
        <v>0.62962962962962965</v>
      </c>
      <c r="AW9" s="80">
        <v>3</v>
      </c>
      <c r="AX9" s="48" t="s">
        <v>740</v>
      </c>
      <c r="AY9" s="67">
        <v>22</v>
      </c>
      <c r="AZ9" s="81">
        <v>6</v>
      </c>
      <c r="BA9" s="66">
        <f t="shared" si="7"/>
        <v>0.72727272727272729</v>
      </c>
    </row>
    <row r="10" spans="1:53">
      <c r="A10" s="48" t="s">
        <v>64</v>
      </c>
      <c r="B10" s="48" t="s">
        <v>700</v>
      </c>
      <c r="C10" s="67">
        <v>26</v>
      </c>
      <c r="D10" s="81">
        <v>10</v>
      </c>
      <c r="E10" s="66">
        <f t="shared" si="8"/>
        <v>0.61538461538461542</v>
      </c>
      <c r="G10" s="80">
        <f t="shared" si="9"/>
        <v>6</v>
      </c>
      <c r="H10" s="48" t="s">
        <v>104</v>
      </c>
      <c r="I10" s="67">
        <v>840</v>
      </c>
      <c r="J10" s="81">
        <v>229</v>
      </c>
      <c r="K10" s="66">
        <f t="shared" si="0"/>
        <v>0.72738095238095246</v>
      </c>
      <c r="M10" s="80">
        <f t="shared" si="10"/>
        <v>6</v>
      </c>
      <c r="N10" s="48" t="s">
        <v>435</v>
      </c>
      <c r="O10" s="67">
        <v>73</v>
      </c>
      <c r="P10" s="81">
        <v>23</v>
      </c>
      <c r="Q10" s="66">
        <f t="shared" si="1"/>
        <v>0.68493150684931514</v>
      </c>
      <c r="S10" s="80">
        <f t="shared" si="11"/>
        <v>6</v>
      </c>
      <c r="T10" s="48" t="s">
        <v>80</v>
      </c>
      <c r="U10" s="65">
        <v>1439</v>
      </c>
      <c r="V10" s="81">
        <v>705</v>
      </c>
      <c r="W10" s="66">
        <f t="shared" si="2"/>
        <v>0.51007644197359281</v>
      </c>
      <c r="Y10" s="80">
        <f t="shared" si="12"/>
        <v>6</v>
      </c>
      <c r="Z10" s="48" t="s">
        <v>797</v>
      </c>
      <c r="AA10" s="67">
        <v>16</v>
      </c>
      <c r="AB10" s="81">
        <v>3</v>
      </c>
      <c r="AC10" s="66">
        <f t="shared" si="3"/>
        <v>0.8125</v>
      </c>
      <c r="AE10" s="80">
        <f>AE9+1</f>
        <v>4</v>
      </c>
      <c r="AF10" s="48" t="s">
        <v>710</v>
      </c>
      <c r="AG10" s="67">
        <v>25</v>
      </c>
      <c r="AH10" s="81">
        <v>8</v>
      </c>
      <c r="AI10" s="66">
        <f t="shared" si="4"/>
        <v>0.67999999999999994</v>
      </c>
      <c r="AK10" s="80">
        <f>AK9+1</f>
        <v>4</v>
      </c>
      <c r="AL10" s="48" t="s">
        <v>527</v>
      </c>
      <c r="AM10" s="67">
        <v>54</v>
      </c>
      <c r="AN10" s="81">
        <v>19</v>
      </c>
      <c r="AO10" s="66">
        <f t="shared" si="5"/>
        <v>0.64814814814814814</v>
      </c>
      <c r="AQ10" s="80">
        <f>AQ9+1</f>
        <v>4</v>
      </c>
      <c r="AR10" s="48" t="s">
        <v>247</v>
      </c>
      <c r="AS10" s="67">
        <v>189</v>
      </c>
      <c r="AT10" s="81">
        <v>70</v>
      </c>
      <c r="AU10" s="66">
        <f t="shared" si="6"/>
        <v>0.62962962962962965</v>
      </c>
      <c r="AW10" s="80">
        <f>AW9+1</f>
        <v>4</v>
      </c>
      <c r="AX10" s="48" t="s">
        <v>678</v>
      </c>
      <c r="AY10" s="67">
        <v>29</v>
      </c>
      <c r="AZ10" s="81">
        <v>8</v>
      </c>
      <c r="BA10" s="66">
        <f t="shared" si="7"/>
        <v>0.72413793103448276</v>
      </c>
    </row>
    <row r="11" spans="1:53">
      <c r="A11" s="48" t="s">
        <v>56</v>
      </c>
      <c r="B11" s="48" t="s">
        <v>803</v>
      </c>
      <c r="C11" s="67">
        <v>15</v>
      </c>
      <c r="D11" s="81">
        <v>7</v>
      </c>
      <c r="E11" s="66">
        <f t="shared" si="8"/>
        <v>0.53333333333333333</v>
      </c>
      <c r="G11" s="80">
        <f t="shared" si="9"/>
        <v>7</v>
      </c>
      <c r="H11" s="48" t="s">
        <v>823</v>
      </c>
      <c r="I11" s="67">
        <v>13</v>
      </c>
      <c r="J11" s="81">
        <v>4</v>
      </c>
      <c r="K11" s="66">
        <f t="shared" si="0"/>
        <v>0.69230769230769229</v>
      </c>
      <c r="M11" s="80">
        <f t="shared" si="10"/>
        <v>7</v>
      </c>
      <c r="N11" s="48" t="s">
        <v>461</v>
      </c>
      <c r="O11" s="67">
        <v>68</v>
      </c>
      <c r="P11" s="81">
        <v>23</v>
      </c>
      <c r="Q11" s="66">
        <f t="shared" si="1"/>
        <v>0.66176470588235292</v>
      </c>
      <c r="S11" s="80">
        <f t="shared" si="11"/>
        <v>7</v>
      </c>
      <c r="T11" s="48" t="s">
        <v>215</v>
      </c>
      <c r="U11" s="67">
        <v>231</v>
      </c>
      <c r="V11" s="81">
        <v>115</v>
      </c>
      <c r="W11" s="66">
        <f t="shared" si="2"/>
        <v>0.50216450216450215</v>
      </c>
      <c r="Y11" s="80">
        <f t="shared" si="12"/>
        <v>7</v>
      </c>
      <c r="Z11" s="48" t="s">
        <v>802</v>
      </c>
      <c r="AA11" s="67">
        <v>16</v>
      </c>
      <c r="AB11" s="81">
        <v>3</v>
      </c>
      <c r="AC11" s="66">
        <f t="shared" si="3"/>
        <v>0.8125</v>
      </c>
      <c r="AE11" s="80">
        <v>4</v>
      </c>
      <c r="AF11" s="48" t="s">
        <v>522</v>
      </c>
      <c r="AG11" s="67">
        <v>55</v>
      </c>
      <c r="AH11" s="81">
        <v>18</v>
      </c>
      <c r="AI11" s="66">
        <f t="shared" si="4"/>
        <v>0.67272727272727273</v>
      </c>
      <c r="AK11" s="80">
        <v>4</v>
      </c>
      <c r="AL11" s="48" t="s">
        <v>103</v>
      </c>
      <c r="AM11" s="67">
        <v>862</v>
      </c>
      <c r="AN11" s="81">
        <v>317</v>
      </c>
      <c r="AO11" s="66">
        <f t="shared" si="5"/>
        <v>0.63225058004640378</v>
      </c>
      <c r="AQ11" s="80">
        <v>4</v>
      </c>
      <c r="AR11" s="48" t="s">
        <v>722</v>
      </c>
      <c r="AS11" s="67">
        <v>24</v>
      </c>
      <c r="AT11" s="81">
        <v>9</v>
      </c>
      <c r="AU11" s="66">
        <f t="shared" si="6"/>
        <v>0.625</v>
      </c>
      <c r="AW11" s="80">
        <v>4</v>
      </c>
      <c r="AX11" s="48" t="s">
        <v>699</v>
      </c>
      <c r="AY11" s="67">
        <v>27</v>
      </c>
      <c r="AZ11" s="81">
        <v>8</v>
      </c>
      <c r="BA11" s="66">
        <f t="shared" si="7"/>
        <v>0.70370370370370372</v>
      </c>
    </row>
    <row r="12" spans="1:53">
      <c r="A12" s="48" t="s">
        <v>72</v>
      </c>
      <c r="B12" s="48" t="s">
        <v>819</v>
      </c>
      <c r="C12" s="67">
        <v>13</v>
      </c>
      <c r="D12" s="81">
        <v>5</v>
      </c>
      <c r="E12" s="66">
        <f t="shared" si="8"/>
        <v>0.61538461538461542</v>
      </c>
      <c r="G12" s="80">
        <f t="shared" si="9"/>
        <v>8</v>
      </c>
      <c r="H12" s="48" t="s">
        <v>188</v>
      </c>
      <c r="I12" s="67">
        <v>285</v>
      </c>
      <c r="J12" s="81">
        <v>94</v>
      </c>
      <c r="K12" s="66">
        <f t="shared" si="0"/>
        <v>0.6701754385964912</v>
      </c>
      <c r="M12" s="80">
        <f t="shared" si="10"/>
        <v>8</v>
      </c>
      <c r="N12" s="48" t="s">
        <v>734</v>
      </c>
      <c r="O12" s="67">
        <v>22</v>
      </c>
      <c r="P12" s="81">
        <v>8</v>
      </c>
      <c r="Q12" s="66">
        <f t="shared" si="1"/>
        <v>0.63636363636363635</v>
      </c>
      <c r="S12" s="80">
        <f t="shared" si="11"/>
        <v>8</v>
      </c>
      <c r="T12" s="48" t="s">
        <v>428</v>
      </c>
      <c r="U12" s="67">
        <v>76</v>
      </c>
      <c r="V12" s="81">
        <v>38</v>
      </c>
      <c r="W12" s="66">
        <f t="shared" si="2"/>
        <v>0.5</v>
      </c>
      <c r="Y12" s="80">
        <f t="shared" si="12"/>
        <v>8</v>
      </c>
      <c r="Z12" s="48" t="s">
        <v>331</v>
      </c>
      <c r="AA12" s="67">
        <v>121</v>
      </c>
      <c r="AB12" s="81">
        <v>24</v>
      </c>
      <c r="AC12" s="66">
        <f t="shared" si="3"/>
        <v>0.80165289256198347</v>
      </c>
      <c r="AE12" s="80">
        <f>AE11+1</f>
        <v>5</v>
      </c>
      <c r="AF12" s="48" t="s">
        <v>282</v>
      </c>
      <c r="AG12" s="67">
        <v>154</v>
      </c>
      <c r="AH12" s="81">
        <v>53</v>
      </c>
      <c r="AI12" s="66">
        <f t="shared" si="4"/>
        <v>0.6558441558441559</v>
      </c>
      <c r="AK12" s="80">
        <f>AK11+1</f>
        <v>5</v>
      </c>
      <c r="AL12" s="48" t="s">
        <v>877</v>
      </c>
      <c r="AM12" s="67">
        <v>8</v>
      </c>
      <c r="AN12" s="81">
        <v>3</v>
      </c>
      <c r="AO12" s="66">
        <f t="shared" si="5"/>
        <v>0.625</v>
      </c>
      <c r="AQ12" s="80">
        <f>AQ11+1</f>
        <v>5</v>
      </c>
      <c r="AR12" s="48" t="s">
        <v>444</v>
      </c>
      <c r="AS12" s="67">
        <v>71</v>
      </c>
      <c r="AT12" s="81">
        <v>28</v>
      </c>
      <c r="AU12" s="66">
        <f t="shared" si="6"/>
        <v>0.60563380281690149</v>
      </c>
      <c r="AW12" s="80">
        <f>AW11+1</f>
        <v>5</v>
      </c>
      <c r="AX12" s="48" t="s">
        <v>754</v>
      </c>
      <c r="AY12" s="67">
        <v>20</v>
      </c>
      <c r="AZ12" s="81">
        <v>6</v>
      </c>
      <c r="BA12" s="66">
        <f t="shared" si="7"/>
        <v>0.7</v>
      </c>
    </row>
    <row r="13" spans="1:53">
      <c r="A13" s="48" t="s">
        <v>1452</v>
      </c>
      <c r="B13" s="48" t="s">
        <v>192</v>
      </c>
      <c r="C13" s="67">
        <v>275</v>
      </c>
      <c r="D13" s="81">
        <v>154</v>
      </c>
      <c r="E13" s="66">
        <f t="shared" si="8"/>
        <v>0.43999999999999995</v>
      </c>
      <c r="G13" s="80">
        <f t="shared" si="9"/>
        <v>9</v>
      </c>
      <c r="H13" s="48" t="s">
        <v>908</v>
      </c>
      <c r="I13" s="67">
        <v>3</v>
      </c>
      <c r="J13" s="81">
        <v>1</v>
      </c>
      <c r="K13" s="66">
        <f t="shared" si="0"/>
        <v>0.66666666666666674</v>
      </c>
      <c r="M13" s="80">
        <f t="shared" si="10"/>
        <v>9</v>
      </c>
      <c r="N13" s="48" t="s">
        <v>324</v>
      </c>
      <c r="O13" s="67">
        <v>126</v>
      </c>
      <c r="P13" s="81">
        <v>46</v>
      </c>
      <c r="Q13" s="66">
        <f t="shared" si="1"/>
        <v>0.63492063492063489</v>
      </c>
      <c r="S13" s="80">
        <f t="shared" si="11"/>
        <v>9</v>
      </c>
      <c r="T13" s="48" t="s">
        <v>152</v>
      </c>
      <c r="U13" s="67">
        <v>384</v>
      </c>
      <c r="V13" s="81">
        <v>194</v>
      </c>
      <c r="W13" s="66">
        <f t="shared" si="2"/>
        <v>0.49479166666666663</v>
      </c>
      <c r="Y13" s="80">
        <f t="shared" si="12"/>
        <v>9</v>
      </c>
      <c r="Z13" s="48" t="s">
        <v>869</v>
      </c>
      <c r="AA13" s="67">
        <v>9</v>
      </c>
      <c r="AB13" s="81">
        <v>2</v>
      </c>
      <c r="AC13" s="66">
        <f t="shared" si="3"/>
        <v>0.77777777777777779</v>
      </c>
      <c r="AE13" s="80">
        <v>5</v>
      </c>
      <c r="AF13" s="48" t="s">
        <v>846</v>
      </c>
      <c r="AG13" s="67">
        <v>11</v>
      </c>
      <c r="AH13" s="81">
        <v>4</v>
      </c>
      <c r="AI13" s="66">
        <f t="shared" si="4"/>
        <v>0.63636363636363635</v>
      </c>
      <c r="AK13" s="80">
        <v>5</v>
      </c>
      <c r="AL13" s="48" t="s">
        <v>153</v>
      </c>
      <c r="AM13" s="67">
        <v>378</v>
      </c>
      <c r="AN13" s="81">
        <v>144</v>
      </c>
      <c r="AO13" s="66">
        <f t="shared" si="5"/>
        <v>0.61904761904761907</v>
      </c>
      <c r="AQ13" s="80">
        <v>5</v>
      </c>
      <c r="AR13" s="48" t="s">
        <v>855</v>
      </c>
      <c r="AS13" s="67">
        <v>10</v>
      </c>
      <c r="AT13" s="81">
        <v>4</v>
      </c>
      <c r="AU13" s="66">
        <f t="shared" si="6"/>
        <v>0.6</v>
      </c>
      <c r="AW13" s="80">
        <v>5</v>
      </c>
      <c r="AX13" s="48" t="s">
        <v>711</v>
      </c>
      <c r="AY13" s="67">
        <v>25</v>
      </c>
      <c r="AZ13" s="81">
        <v>8</v>
      </c>
      <c r="BA13" s="66">
        <f t="shared" si="7"/>
        <v>0.67999999999999994</v>
      </c>
    </row>
    <row r="14" spans="1:53">
      <c r="A14" s="48" t="s">
        <v>61</v>
      </c>
      <c r="B14" s="48" t="s">
        <v>546</v>
      </c>
      <c r="C14" s="67">
        <v>50</v>
      </c>
      <c r="D14" s="81">
        <v>36</v>
      </c>
      <c r="E14" s="66">
        <f t="shared" si="8"/>
        <v>0.28000000000000003</v>
      </c>
      <c r="G14" s="80">
        <f t="shared" si="9"/>
        <v>10</v>
      </c>
      <c r="H14" s="48" t="s">
        <v>333</v>
      </c>
      <c r="I14" s="67">
        <v>120</v>
      </c>
      <c r="J14" s="81">
        <v>41</v>
      </c>
      <c r="K14" s="66">
        <f t="shared" si="0"/>
        <v>0.65833333333333333</v>
      </c>
      <c r="M14" s="80">
        <f t="shared" si="10"/>
        <v>10</v>
      </c>
      <c r="N14" s="48" t="s">
        <v>751</v>
      </c>
      <c r="O14" s="67">
        <v>21</v>
      </c>
      <c r="P14" s="81">
        <v>8</v>
      </c>
      <c r="Q14" s="66">
        <f t="shared" si="1"/>
        <v>0.61904761904761907</v>
      </c>
      <c r="S14" s="80">
        <f t="shared" si="11"/>
        <v>10</v>
      </c>
      <c r="T14" s="48" t="s">
        <v>204</v>
      </c>
      <c r="U14" s="67">
        <v>255</v>
      </c>
      <c r="V14" s="81">
        <v>133</v>
      </c>
      <c r="W14" s="66">
        <f t="shared" si="2"/>
        <v>0.47843137254901957</v>
      </c>
      <c r="Y14" s="80">
        <f t="shared" si="12"/>
        <v>10</v>
      </c>
      <c r="Z14" s="48" t="s">
        <v>638</v>
      </c>
      <c r="AA14" s="67">
        <v>34</v>
      </c>
      <c r="AB14" s="81">
        <v>8</v>
      </c>
      <c r="AC14" s="66">
        <f t="shared" si="3"/>
        <v>0.76470588235294112</v>
      </c>
      <c r="AE14" s="80">
        <f>AE13+1</f>
        <v>6</v>
      </c>
      <c r="AF14" s="48" t="s">
        <v>671</v>
      </c>
      <c r="AG14" s="67">
        <v>30</v>
      </c>
      <c r="AH14" s="81">
        <v>11</v>
      </c>
      <c r="AI14" s="66">
        <f t="shared" si="4"/>
        <v>0.6333333333333333</v>
      </c>
      <c r="AK14" s="80">
        <f>AK13+1</f>
        <v>6</v>
      </c>
      <c r="AL14" s="48" t="s">
        <v>503</v>
      </c>
      <c r="AM14" s="67">
        <v>60</v>
      </c>
      <c r="AN14" s="81">
        <v>23</v>
      </c>
      <c r="AO14" s="66">
        <f t="shared" si="5"/>
        <v>0.6166666666666667</v>
      </c>
      <c r="AQ14" s="80">
        <f>AQ13+1</f>
        <v>6</v>
      </c>
      <c r="AR14" s="48" t="s">
        <v>424</v>
      </c>
      <c r="AS14" s="67">
        <v>77</v>
      </c>
      <c r="AT14" s="81">
        <v>31</v>
      </c>
      <c r="AU14" s="66">
        <f t="shared" si="6"/>
        <v>0.59740259740259738</v>
      </c>
      <c r="AW14" s="80">
        <f>AW13+1</f>
        <v>6</v>
      </c>
      <c r="AX14" s="48" t="s">
        <v>563</v>
      </c>
      <c r="AY14" s="67">
        <v>47</v>
      </c>
      <c r="AZ14" s="81">
        <v>16</v>
      </c>
      <c r="BA14" s="66">
        <f t="shared" si="7"/>
        <v>0.65957446808510634</v>
      </c>
    </row>
    <row r="15" spans="1:53">
      <c r="A15" s="48" t="s">
        <v>64</v>
      </c>
      <c r="B15" s="48" t="s">
        <v>183</v>
      </c>
      <c r="C15" s="67">
        <v>291</v>
      </c>
      <c r="D15" s="81">
        <v>146</v>
      </c>
      <c r="E15" s="66">
        <f t="shared" si="8"/>
        <v>0.49828178694158076</v>
      </c>
      <c r="G15" s="80">
        <f t="shared" si="9"/>
        <v>11</v>
      </c>
      <c r="H15" s="48" t="s">
        <v>452</v>
      </c>
      <c r="I15" s="67">
        <v>70</v>
      </c>
      <c r="J15" s="81">
        <v>24</v>
      </c>
      <c r="K15" s="66">
        <f t="shared" si="0"/>
        <v>0.65714285714285714</v>
      </c>
      <c r="M15" s="80">
        <f t="shared" si="10"/>
        <v>11</v>
      </c>
      <c r="N15" s="48" t="s">
        <v>132</v>
      </c>
      <c r="O15" s="67">
        <v>527</v>
      </c>
      <c r="P15" s="81">
        <v>210</v>
      </c>
      <c r="Q15" s="66">
        <f t="shared" si="1"/>
        <v>0.60151802656546494</v>
      </c>
      <c r="S15" s="80">
        <f t="shared" si="11"/>
        <v>11</v>
      </c>
      <c r="T15" s="48" t="s">
        <v>473</v>
      </c>
      <c r="U15" s="67">
        <v>65</v>
      </c>
      <c r="V15" s="81">
        <v>34</v>
      </c>
      <c r="W15" s="66">
        <f t="shared" si="2"/>
        <v>0.47692307692307689</v>
      </c>
      <c r="Y15" s="80">
        <f t="shared" si="12"/>
        <v>11</v>
      </c>
      <c r="Z15" s="48" t="s">
        <v>799</v>
      </c>
      <c r="AA15" s="67">
        <v>16</v>
      </c>
      <c r="AB15" s="81">
        <v>4</v>
      </c>
      <c r="AC15" s="66">
        <f t="shared" si="3"/>
        <v>0.75</v>
      </c>
      <c r="AE15" s="80">
        <v>6</v>
      </c>
      <c r="AF15" s="48" t="s">
        <v>672</v>
      </c>
      <c r="AG15" s="67">
        <v>30</v>
      </c>
      <c r="AH15" s="81">
        <v>11</v>
      </c>
      <c r="AI15" s="66">
        <f t="shared" si="4"/>
        <v>0.6333333333333333</v>
      </c>
      <c r="AK15" s="80">
        <v>6</v>
      </c>
      <c r="AL15" s="48" t="s">
        <v>819</v>
      </c>
      <c r="AM15" s="67">
        <v>13</v>
      </c>
      <c r="AN15" s="81">
        <v>5</v>
      </c>
      <c r="AO15" s="66">
        <f t="shared" si="5"/>
        <v>0.61538461538461542</v>
      </c>
      <c r="AQ15" s="80">
        <v>6</v>
      </c>
      <c r="AR15" s="48" t="s">
        <v>66</v>
      </c>
      <c r="AS15" s="65">
        <v>3245</v>
      </c>
      <c r="AT15" s="81">
        <v>1368</v>
      </c>
      <c r="AU15" s="66">
        <f t="shared" si="6"/>
        <v>0.57842835130970727</v>
      </c>
      <c r="AW15" s="80">
        <v>6</v>
      </c>
      <c r="AX15" s="48" t="s">
        <v>702</v>
      </c>
      <c r="AY15" s="67">
        <v>26</v>
      </c>
      <c r="AZ15" s="81">
        <v>9</v>
      </c>
      <c r="BA15" s="66">
        <f t="shared" si="7"/>
        <v>0.65384615384615385</v>
      </c>
    </row>
    <row r="16" spans="1:53">
      <c r="A16" s="48" t="s">
        <v>72</v>
      </c>
      <c r="B16" s="48" t="s">
        <v>364</v>
      </c>
      <c r="C16" s="67">
        <v>103</v>
      </c>
      <c r="D16" s="81">
        <v>68</v>
      </c>
      <c r="E16" s="66">
        <f t="shared" si="8"/>
        <v>0.33980582524271841</v>
      </c>
      <c r="G16" s="80">
        <f t="shared" si="9"/>
        <v>12</v>
      </c>
      <c r="H16" s="48" t="s">
        <v>169</v>
      </c>
      <c r="I16" s="67">
        <v>325</v>
      </c>
      <c r="J16" s="81">
        <v>112</v>
      </c>
      <c r="K16" s="66">
        <f t="shared" si="0"/>
        <v>0.65538461538461545</v>
      </c>
      <c r="M16" s="80">
        <f t="shared" si="10"/>
        <v>12</v>
      </c>
      <c r="N16" s="48" t="s">
        <v>629</v>
      </c>
      <c r="O16" s="67">
        <v>35</v>
      </c>
      <c r="P16" s="81">
        <v>14</v>
      </c>
      <c r="Q16" s="66">
        <f t="shared" si="1"/>
        <v>0.6</v>
      </c>
      <c r="S16" s="80">
        <f t="shared" si="11"/>
        <v>12</v>
      </c>
      <c r="T16" s="48" t="s">
        <v>494</v>
      </c>
      <c r="U16" s="67">
        <v>62</v>
      </c>
      <c r="V16" s="81">
        <v>35</v>
      </c>
      <c r="W16" s="66">
        <f t="shared" si="2"/>
        <v>0.43548387096774188</v>
      </c>
      <c r="Y16" s="80">
        <f t="shared" si="12"/>
        <v>12</v>
      </c>
      <c r="Z16" s="48" t="s">
        <v>531</v>
      </c>
      <c r="AA16" s="67">
        <v>53</v>
      </c>
      <c r="AB16" s="81">
        <v>14</v>
      </c>
      <c r="AC16" s="66">
        <f t="shared" si="3"/>
        <v>0.73584905660377364</v>
      </c>
      <c r="AE16" s="80">
        <f>AE15+1</f>
        <v>7</v>
      </c>
      <c r="AF16" s="48" t="s">
        <v>772</v>
      </c>
      <c r="AG16" s="67">
        <v>19</v>
      </c>
      <c r="AH16" s="81">
        <v>7</v>
      </c>
      <c r="AI16" s="66">
        <f t="shared" si="4"/>
        <v>0.63157894736842102</v>
      </c>
      <c r="AK16" s="80">
        <f>AK15+1</f>
        <v>7</v>
      </c>
      <c r="AL16" s="48" t="s">
        <v>662</v>
      </c>
      <c r="AM16" s="67">
        <v>31</v>
      </c>
      <c r="AN16" s="81">
        <v>12</v>
      </c>
      <c r="AO16" s="66">
        <f t="shared" si="5"/>
        <v>0.61290322580645162</v>
      </c>
      <c r="AQ16" s="80">
        <f>AQ15+1</f>
        <v>7</v>
      </c>
      <c r="AR16" s="48" t="s">
        <v>571</v>
      </c>
      <c r="AS16" s="67">
        <v>45</v>
      </c>
      <c r="AT16" s="81">
        <v>19</v>
      </c>
      <c r="AU16" s="66">
        <f t="shared" si="6"/>
        <v>0.57777777777777772</v>
      </c>
      <c r="AW16" s="80">
        <f>AW15+1</f>
        <v>7</v>
      </c>
      <c r="AX16" s="48" t="s">
        <v>429</v>
      </c>
      <c r="AY16" s="67">
        <v>76</v>
      </c>
      <c r="AZ16" s="81">
        <v>29</v>
      </c>
      <c r="BA16" s="66">
        <f t="shared" si="7"/>
        <v>0.61842105263157898</v>
      </c>
    </row>
    <row r="17" spans="1:53">
      <c r="A17" s="48" t="s">
        <v>72</v>
      </c>
      <c r="B17" s="48" t="s">
        <v>647</v>
      </c>
      <c r="C17" s="67">
        <v>33</v>
      </c>
      <c r="D17" s="81">
        <v>16</v>
      </c>
      <c r="E17" s="66">
        <f t="shared" si="8"/>
        <v>0.51515151515151514</v>
      </c>
      <c r="G17" s="80">
        <f t="shared" si="9"/>
        <v>13</v>
      </c>
      <c r="H17" s="48" t="s">
        <v>126</v>
      </c>
      <c r="I17" s="67">
        <v>582</v>
      </c>
      <c r="J17" s="81">
        <v>202</v>
      </c>
      <c r="K17" s="66">
        <f t="shared" si="0"/>
        <v>0.65292096219931273</v>
      </c>
      <c r="M17" s="80">
        <f t="shared" si="10"/>
        <v>13</v>
      </c>
      <c r="N17" s="48" t="s">
        <v>616</v>
      </c>
      <c r="O17" s="67">
        <v>37</v>
      </c>
      <c r="P17" s="81">
        <v>15</v>
      </c>
      <c r="Q17" s="66">
        <f t="shared" si="1"/>
        <v>0.59459459459459452</v>
      </c>
      <c r="S17" s="80">
        <f t="shared" si="11"/>
        <v>13</v>
      </c>
      <c r="T17" s="48" t="s">
        <v>620</v>
      </c>
      <c r="U17" s="67">
        <v>36</v>
      </c>
      <c r="V17" s="81">
        <v>21</v>
      </c>
      <c r="W17" s="66">
        <f t="shared" si="2"/>
        <v>0.41666666666666663</v>
      </c>
      <c r="Y17" s="80">
        <f t="shared" si="12"/>
        <v>13</v>
      </c>
      <c r="Z17" s="48" t="s">
        <v>809</v>
      </c>
      <c r="AA17" s="67">
        <v>15</v>
      </c>
      <c r="AB17" s="81">
        <v>4</v>
      </c>
      <c r="AC17" s="66">
        <f t="shared" si="3"/>
        <v>0.73333333333333339</v>
      </c>
      <c r="AE17" s="80">
        <v>7</v>
      </c>
      <c r="AF17" s="48" t="s">
        <v>588</v>
      </c>
      <c r="AG17" s="67">
        <v>42</v>
      </c>
      <c r="AH17" s="81">
        <v>16</v>
      </c>
      <c r="AI17" s="66">
        <f t="shared" si="4"/>
        <v>0.61904761904761907</v>
      </c>
      <c r="AK17" s="80">
        <v>7</v>
      </c>
      <c r="AL17" s="48" t="s">
        <v>784</v>
      </c>
      <c r="AM17" s="67">
        <v>18</v>
      </c>
      <c r="AN17" s="81">
        <v>7</v>
      </c>
      <c r="AO17" s="66">
        <f t="shared" si="5"/>
        <v>0.61111111111111116</v>
      </c>
      <c r="AQ17" s="80">
        <v>7</v>
      </c>
      <c r="AR17" s="48" t="s">
        <v>201</v>
      </c>
      <c r="AS17" s="67">
        <v>260</v>
      </c>
      <c r="AT17" s="81">
        <v>113</v>
      </c>
      <c r="AU17" s="66">
        <f t="shared" si="6"/>
        <v>0.56538461538461537</v>
      </c>
      <c r="AW17" s="80">
        <v>7</v>
      </c>
      <c r="AX17" s="48" t="s">
        <v>59</v>
      </c>
      <c r="AY17" s="65">
        <v>6150</v>
      </c>
      <c r="AZ17" s="81">
        <v>2497</v>
      </c>
      <c r="BA17" s="66">
        <f t="shared" si="7"/>
        <v>0.59398373983739838</v>
      </c>
    </row>
    <row r="18" spans="1:53">
      <c r="A18" s="48" t="s">
        <v>72</v>
      </c>
      <c r="B18" s="48" t="s">
        <v>742</v>
      </c>
      <c r="C18" s="67">
        <v>21</v>
      </c>
      <c r="D18" s="81">
        <v>15</v>
      </c>
      <c r="E18" s="66">
        <f t="shared" si="8"/>
        <v>0.2857142857142857</v>
      </c>
      <c r="G18" s="80">
        <f t="shared" si="9"/>
        <v>14</v>
      </c>
      <c r="H18" s="48" t="s">
        <v>81</v>
      </c>
      <c r="I18" s="65">
        <v>1329</v>
      </c>
      <c r="J18" s="81">
        <v>463</v>
      </c>
      <c r="K18" s="66">
        <f t="shared" si="0"/>
        <v>0.65161775771256591</v>
      </c>
      <c r="M18" s="80">
        <f t="shared" si="10"/>
        <v>14</v>
      </c>
      <c r="N18" s="48" t="s">
        <v>488</v>
      </c>
      <c r="O18" s="67">
        <v>63</v>
      </c>
      <c r="P18" s="81">
        <v>26</v>
      </c>
      <c r="Q18" s="66">
        <f t="shared" si="1"/>
        <v>0.58730158730158732</v>
      </c>
      <c r="S18" s="80">
        <f t="shared" si="11"/>
        <v>14</v>
      </c>
      <c r="T18" s="48" t="s">
        <v>106</v>
      </c>
      <c r="U18" s="67">
        <v>827</v>
      </c>
      <c r="V18" s="81">
        <v>485</v>
      </c>
      <c r="W18" s="66">
        <f t="shared" si="2"/>
        <v>0.41354292623941957</v>
      </c>
      <c r="Y18" s="80">
        <f t="shared" si="12"/>
        <v>14</v>
      </c>
      <c r="Z18" s="48" t="s">
        <v>244</v>
      </c>
      <c r="AA18" s="67">
        <v>189</v>
      </c>
      <c r="AB18" s="81">
        <v>52</v>
      </c>
      <c r="AC18" s="66">
        <f t="shared" si="3"/>
        <v>0.72486772486772488</v>
      </c>
      <c r="AE18" s="80">
        <f>AE17+1</f>
        <v>8</v>
      </c>
      <c r="AF18" s="48" t="s">
        <v>700</v>
      </c>
      <c r="AG18" s="67">
        <v>26</v>
      </c>
      <c r="AH18" s="81">
        <v>10</v>
      </c>
      <c r="AI18" s="66">
        <f t="shared" si="4"/>
        <v>0.61538461538461542</v>
      </c>
      <c r="AK18" s="80">
        <f>AK17+1</f>
        <v>8</v>
      </c>
      <c r="AL18" s="48" t="s">
        <v>75</v>
      </c>
      <c r="AM18" s="65">
        <v>1544</v>
      </c>
      <c r="AN18" s="81">
        <v>614</v>
      </c>
      <c r="AO18" s="66">
        <f t="shared" si="5"/>
        <v>0.6023316062176165</v>
      </c>
      <c r="AQ18" s="80">
        <f>AQ17+1</f>
        <v>8</v>
      </c>
      <c r="AR18" s="48" t="s">
        <v>302</v>
      </c>
      <c r="AS18" s="67">
        <v>138</v>
      </c>
      <c r="AT18" s="81">
        <v>60</v>
      </c>
      <c r="AU18" s="66">
        <f t="shared" si="6"/>
        <v>0.56521739130434789</v>
      </c>
      <c r="AW18" s="80">
        <f>AW17+1</f>
        <v>8</v>
      </c>
      <c r="AX18" s="48" t="s">
        <v>238</v>
      </c>
      <c r="AY18" s="67">
        <v>199</v>
      </c>
      <c r="AZ18" s="81">
        <v>81</v>
      </c>
      <c r="BA18" s="66">
        <f t="shared" si="7"/>
        <v>0.59296482412060303</v>
      </c>
    </row>
    <row r="19" spans="1:53">
      <c r="A19" s="48" t="s">
        <v>58</v>
      </c>
      <c r="B19" s="48" t="s">
        <v>120</v>
      </c>
      <c r="C19" s="67">
        <v>623</v>
      </c>
      <c r="D19" s="81">
        <v>290</v>
      </c>
      <c r="E19" s="66">
        <f t="shared" si="8"/>
        <v>0.5345104333868379</v>
      </c>
      <c r="G19" s="80">
        <f t="shared" si="9"/>
        <v>15</v>
      </c>
      <c r="H19" s="48" t="s">
        <v>245</v>
      </c>
      <c r="I19" s="67">
        <v>189</v>
      </c>
      <c r="J19" s="81">
        <v>67</v>
      </c>
      <c r="K19" s="66">
        <f t="shared" si="0"/>
        <v>0.64550264550264558</v>
      </c>
      <c r="M19" s="80">
        <f t="shared" si="10"/>
        <v>15</v>
      </c>
      <c r="N19" s="48" t="s">
        <v>233</v>
      </c>
      <c r="O19" s="67">
        <v>201</v>
      </c>
      <c r="P19" s="81">
        <v>87</v>
      </c>
      <c r="Q19" s="66">
        <f t="shared" si="1"/>
        <v>0.56716417910447769</v>
      </c>
      <c r="S19" s="80">
        <f t="shared" si="11"/>
        <v>15</v>
      </c>
      <c r="T19" s="48" t="s">
        <v>624</v>
      </c>
      <c r="U19" s="67">
        <v>35</v>
      </c>
      <c r="V19" s="81">
        <v>21</v>
      </c>
      <c r="W19" s="66">
        <f t="shared" si="2"/>
        <v>0.4</v>
      </c>
      <c r="Y19" s="80">
        <f t="shared" si="12"/>
        <v>15</v>
      </c>
      <c r="Z19" s="48" t="s">
        <v>415</v>
      </c>
      <c r="AA19" s="67">
        <v>81</v>
      </c>
      <c r="AB19" s="81">
        <v>23</v>
      </c>
      <c r="AC19" s="66">
        <f t="shared" si="3"/>
        <v>0.71604938271604945</v>
      </c>
      <c r="AE19" s="80">
        <v>8</v>
      </c>
      <c r="AF19" s="48" t="s">
        <v>203</v>
      </c>
      <c r="AG19" s="67">
        <v>259</v>
      </c>
      <c r="AH19" s="81">
        <v>100</v>
      </c>
      <c r="AI19" s="66">
        <f t="shared" si="4"/>
        <v>0.61389961389961389</v>
      </c>
      <c r="AK19" s="80">
        <v>8</v>
      </c>
      <c r="AL19" s="48" t="s">
        <v>313</v>
      </c>
      <c r="AM19" s="67">
        <v>133</v>
      </c>
      <c r="AN19" s="81">
        <v>53</v>
      </c>
      <c r="AO19" s="66">
        <f t="shared" si="5"/>
        <v>0.60150375939849621</v>
      </c>
      <c r="AQ19" s="80">
        <v>8</v>
      </c>
      <c r="AR19" s="48" t="s">
        <v>57</v>
      </c>
      <c r="AS19" s="65">
        <v>9334</v>
      </c>
      <c r="AT19" s="81">
        <v>4065</v>
      </c>
      <c r="AU19" s="66">
        <f t="shared" si="6"/>
        <v>0.56449539318620101</v>
      </c>
      <c r="AW19" s="80">
        <v>8</v>
      </c>
      <c r="AX19" s="48" t="s">
        <v>731</v>
      </c>
      <c r="AY19" s="67">
        <v>22</v>
      </c>
      <c r="AZ19" s="81">
        <v>9</v>
      </c>
      <c r="BA19" s="66">
        <f t="shared" si="7"/>
        <v>0.59090909090909083</v>
      </c>
    </row>
    <row r="20" spans="1:53">
      <c r="A20" s="48" t="s">
        <v>72</v>
      </c>
      <c r="B20" s="48" t="s">
        <v>103</v>
      </c>
      <c r="C20" s="67">
        <v>862</v>
      </c>
      <c r="D20" s="81">
        <v>317</v>
      </c>
      <c r="E20" s="66">
        <f t="shared" si="8"/>
        <v>0.63225058004640378</v>
      </c>
      <c r="G20" s="80">
        <f t="shared" si="9"/>
        <v>16</v>
      </c>
      <c r="H20" s="48" t="s">
        <v>70</v>
      </c>
      <c r="I20" s="65">
        <v>2542</v>
      </c>
      <c r="J20" s="81">
        <v>933</v>
      </c>
      <c r="K20" s="66">
        <f t="shared" si="0"/>
        <v>0.63296616837136122</v>
      </c>
      <c r="M20" s="80">
        <f t="shared" si="10"/>
        <v>16</v>
      </c>
      <c r="N20" s="48" t="s">
        <v>528</v>
      </c>
      <c r="O20" s="67">
        <v>54</v>
      </c>
      <c r="P20" s="81">
        <v>24</v>
      </c>
      <c r="Q20" s="66">
        <f t="shared" si="1"/>
        <v>0.55555555555555558</v>
      </c>
      <c r="S20" s="80">
        <f t="shared" si="11"/>
        <v>16</v>
      </c>
      <c r="T20" s="48" t="s">
        <v>316</v>
      </c>
      <c r="U20" s="67">
        <v>129</v>
      </c>
      <c r="V20" s="81">
        <v>85</v>
      </c>
      <c r="W20" s="66">
        <f t="shared" si="2"/>
        <v>0.34108527131782951</v>
      </c>
      <c r="Y20" s="80">
        <f t="shared" si="12"/>
        <v>16</v>
      </c>
      <c r="Z20" s="48" t="s">
        <v>472</v>
      </c>
      <c r="AA20" s="67">
        <v>65</v>
      </c>
      <c r="AB20" s="81">
        <v>20</v>
      </c>
      <c r="AC20" s="66">
        <f t="shared" si="3"/>
        <v>0.69230769230769229</v>
      </c>
      <c r="AE20" s="80">
        <f>AE19+1</f>
        <v>9</v>
      </c>
      <c r="AF20" s="48" t="s">
        <v>686</v>
      </c>
      <c r="AG20" s="67">
        <v>28</v>
      </c>
      <c r="AH20" s="81">
        <v>11</v>
      </c>
      <c r="AI20" s="66">
        <f t="shared" si="4"/>
        <v>0.60714285714285721</v>
      </c>
      <c r="AK20" s="80">
        <f>AK19+1</f>
        <v>9</v>
      </c>
      <c r="AL20" s="48" t="s">
        <v>228</v>
      </c>
      <c r="AM20" s="67">
        <v>209</v>
      </c>
      <c r="AN20" s="81">
        <v>85</v>
      </c>
      <c r="AO20" s="66">
        <f t="shared" si="5"/>
        <v>0.59330143540669855</v>
      </c>
      <c r="AQ20" s="80">
        <f>AQ19+1</f>
        <v>9</v>
      </c>
      <c r="AR20" s="48" t="s">
        <v>868</v>
      </c>
      <c r="AS20" s="67">
        <v>9</v>
      </c>
      <c r="AT20" s="81">
        <v>4</v>
      </c>
      <c r="AU20" s="66">
        <f t="shared" si="6"/>
        <v>0.55555555555555558</v>
      </c>
      <c r="AW20" s="80">
        <f>AW19+1</f>
        <v>9</v>
      </c>
      <c r="AX20" s="48" t="s">
        <v>680</v>
      </c>
      <c r="AY20" s="67">
        <v>29</v>
      </c>
      <c r="AZ20" s="81">
        <v>12</v>
      </c>
      <c r="BA20" s="66">
        <f t="shared" si="7"/>
        <v>0.5862068965517242</v>
      </c>
    </row>
    <row r="21" spans="1:53">
      <c r="A21" s="48" t="s">
        <v>58</v>
      </c>
      <c r="B21" s="48" t="s">
        <v>426</v>
      </c>
      <c r="C21" s="67">
        <v>76</v>
      </c>
      <c r="D21" s="81">
        <v>39</v>
      </c>
      <c r="E21" s="66">
        <f t="shared" si="8"/>
        <v>0.48684210526315785</v>
      </c>
      <c r="G21" s="80">
        <f t="shared" si="9"/>
        <v>17</v>
      </c>
      <c r="H21" s="48" t="s">
        <v>82</v>
      </c>
      <c r="I21" s="65">
        <v>1326</v>
      </c>
      <c r="J21" s="81">
        <v>506</v>
      </c>
      <c r="K21" s="66">
        <f t="shared" si="0"/>
        <v>0.61840120663650078</v>
      </c>
      <c r="M21" s="80">
        <f t="shared" si="10"/>
        <v>17</v>
      </c>
      <c r="N21" s="48" t="s">
        <v>349</v>
      </c>
      <c r="O21" s="67">
        <v>110</v>
      </c>
      <c r="P21" s="81">
        <v>49</v>
      </c>
      <c r="Q21" s="66">
        <f t="shared" si="1"/>
        <v>0.55454545454545456</v>
      </c>
      <c r="S21" s="80">
        <f t="shared" si="11"/>
        <v>17</v>
      </c>
      <c r="T21" s="48" t="s">
        <v>267</v>
      </c>
      <c r="U21" s="67">
        <v>167</v>
      </c>
      <c r="V21" s="81">
        <v>111</v>
      </c>
      <c r="W21" s="66">
        <f t="shared" si="2"/>
        <v>0.33532934131736525</v>
      </c>
      <c r="Y21" s="80">
        <f t="shared" si="12"/>
        <v>17</v>
      </c>
      <c r="Z21" s="48" t="s">
        <v>287</v>
      </c>
      <c r="AA21" s="67">
        <v>149</v>
      </c>
      <c r="AB21" s="81">
        <v>48</v>
      </c>
      <c r="AC21" s="66">
        <f t="shared" si="3"/>
        <v>0.67785234899328861</v>
      </c>
      <c r="AE21" s="80">
        <v>9</v>
      </c>
      <c r="AF21" s="48" t="s">
        <v>554</v>
      </c>
      <c r="AG21" s="67">
        <v>48</v>
      </c>
      <c r="AH21" s="81">
        <v>19</v>
      </c>
      <c r="AI21" s="66">
        <f t="shared" si="4"/>
        <v>0.60416666666666674</v>
      </c>
      <c r="AK21" s="80">
        <v>9</v>
      </c>
      <c r="AL21" s="48" t="s">
        <v>151</v>
      </c>
      <c r="AM21" s="67">
        <v>388</v>
      </c>
      <c r="AN21" s="81">
        <v>161</v>
      </c>
      <c r="AO21" s="66">
        <f t="shared" si="5"/>
        <v>0.5850515463917525</v>
      </c>
      <c r="AQ21" s="80">
        <v>9</v>
      </c>
      <c r="AR21" s="48" t="s">
        <v>489</v>
      </c>
      <c r="AS21" s="67">
        <v>63</v>
      </c>
      <c r="AT21" s="81">
        <v>28</v>
      </c>
      <c r="AU21" s="66">
        <f t="shared" si="6"/>
        <v>0.55555555555555558</v>
      </c>
      <c r="AW21" s="80">
        <v>9</v>
      </c>
      <c r="AX21" s="48" t="s">
        <v>337</v>
      </c>
      <c r="AY21" s="67">
        <v>118</v>
      </c>
      <c r="AZ21" s="81">
        <v>49</v>
      </c>
      <c r="BA21" s="66">
        <f t="shared" si="7"/>
        <v>0.5847457627118644</v>
      </c>
    </row>
    <row r="22" spans="1:53">
      <c r="A22" s="48" t="s">
        <v>1452</v>
      </c>
      <c r="B22" s="48" t="s">
        <v>132</v>
      </c>
      <c r="C22" s="67">
        <v>527</v>
      </c>
      <c r="D22" s="81">
        <v>210</v>
      </c>
      <c r="E22" s="66">
        <f t="shared" si="8"/>
        <v>0.60151802656546494</v>
      </c>
      <c r="G22" s="80">
        <f t="shared" si="9"/>
        <v>18</v>
      </c>
      <c r="H22" s="48" t="s">
        <v>147</v>
      </c>
      <c r="I22" s="67">
        <v>400</v>
      </c>
      <c r="J22" s="81">
        <v>154</v>
      </c>
      <c r="K22" s="66">
        <f t="shared" si="0"/>
        <v>0.61499999999999999</v>
      </c>
      <c r="M22" s="80">
        <f t="shared" si="10"/>
        <v>18</v>
      </c>
      <c r="N22" s="48" t="s">
        <v>516</v>
      </c>
      <c r="O22" s="67">
        <v>56</v>
      </c>
      <c r="P22" s="81">
        <v>25</v>
      </c>
      <c r="Q22" s="66">
        <f t="shared" si="1"/>
        <v>0.5535714285714286</v>
      </c>
      <c r="S22" s="80">
        <f t="shared" si="11"/>
        <v>18</v>
      </c>
      <c r="T22" s="48" t="s">
        <v>442</v>
      </c>
      <c r="U22" s="67">
        <v>72</v>
      </c>
      <c r="V22" s="81">
        <v>49</v>
      </c>
      <c r="W22" s="66">
        <f t="shared" si="2"/>
        <v>0.31944444444444442</v>
      </c>
      <c r="Y22" s="80">
        <f t="shared" si="12"/>
        <v>18</v>
      </c>
      <c r="Z22" s="48" t="s">
        <v>175</v>
      </c>
      <c r="AA22" s="67">
        <v>307</v>
      </c>
      <c r="AB22" s="81">
        <v>102</v>
      </c>
      <c r="AC22" s="66">
        <f t="shared" si="3"/>
        <v>0.66775244299674275</v>
      </c>
      <c r="AE22" s="80">
        <f>AE21+1</f>
        <v>10</v>
      </c>
      <c r="AF22" s="48" t="s">
        <v>557</v>
      </c>
      <c r="AG22" s="67">
        <v>48</v>
      </c>
      <c r="AH22" s="81">
        <v>19</v>
      </c>
      <c r="AI22" s="66">
        <f t="shared" si="4"/>
        <v>0.60416666666666674</v>
      </c>
      <c r="AK22" s="80">
        <f>AK21+1</f>
        <v>10</v>
      </c>
      <c r="AL22" s="48" t="s">
        <v>257</v>
      </c>
      <c r="AM22" s="67">
        <v>180</v>
      </c>
      <c r="AN22" s="81">
        <v>75</v>
      </c>
      <c r="AO22" s="66">
        <f t="shared" si="5"/>
        <v>0.58333333333333326</v>
      </c>
      <c r="AQ22" s="80">
        <f>AQ21+1</f>
        <v>10</v>
      </c>
      <c r="AR22" s="48" t="s">
        <v>97</v>
      </c>
      <c r="AS22" s="67">
        <v>928</v>
      </c>
      <c r="AT22" s="81">
        <v>414</v>
      </c>
      <c r="AU22" s="66">
        <f t="shared" si="6"/>
        <v>0.55387931034482762</v>
      </c>
      <c r="AW22" s="80">
        <f>AW21+1</f>
        <v>10</v>
      </c>
      <c r="AX22" s="48" t="s">
        <v>91</v>
      </c>
      <c r="AY22" s="65">
        <v>1000</v>
      </c>
      <c r="AZ22" s="81">
        <v>424</v>
      </c>
      <c r="BA22" s="66">
        <f t="shared" si="7"/>
        <v>0.57600000000000007</v>
      </c>
    </row>
    <row r="23" spans="1:53">
      <c r="A23" s="48" t="s">
        <v>64</v>
      </c>
      <c r="B23" s="48" t="s">
        <v>560</v>
      </c>
      <c r="C23" s="67">
        <v>47</v>
      </c>
      <c r="D23" s="81">
        <v>23</v>
      </c>
      <c r="E23" s="66">
        <f t="shared" si="8"/>
        <v>0.5106382978723405</v>
      </c>
      <c r="G23" s="80">
        <f t="shared" si="9"/>
        <v>19</v>
      </c>
      <c r="H23" s="48" t="s">
        <v>659</v>
      </c>
      <c r="I23" s="67">
        <v>31</v>
      </c>
      <c r="J23" s="81">
        <v>12</v>
      </c>
      <c r="K23" s="66">
        <f t="shared" si="0"/>
        <v>0.61290322580645162</v>
      </c>
      <c r="M23" s="80">
        <f t="shared" si="10"/>
        <v>19</v>
      </c>
      <c r="N23" s="48" t="s">
        <v>464</v>
      </c>
      <c r="O23" s="67">
        <v>67</v>
      </c>
      <c r="P23" s="81">
        <v>30</v>
      </c>
      <c r="Q23" s="66">
        <f t="shared" si="1"/>
        <v>0.55223880597014929</v>
      </c>
      <c r="S23" s="80">
        <f t="shared" si="11"/>
        <v>19</v>
      </c>
      <c r="T23" s="48" t="s">
        <v>652</v>
      </c>
      <c r="U23" s="67">
        <v>33</v>
      </c>
      <c r="V23" s="81">
        <v>28</v>
      </c>
      <c r="W23" s="66">
        <f t="shared" si="2"/>
        <v>0.15151515151515149</v>
      </c>
      <c r="Y23" s="80">
        <f t="shared" si="12"/>
        <v>19</v>
      </c>
      <c r="Z23" s="48" t="s">
        <v>832</v>
      </c>
      <c r="AA23" s="67">
        <v>12</v>
      </c>
      <c r="AB23" s="81">
        <v>4</v>
      </c>
      <c r="AC23" s="66">
        <f t="shared" si="3"/>
        <v>0.66666666666666674</v>
      </c>
      <c r="AE23" s="80">
        <v>10</v>
      </c>
      <c r="AF23" s="48" t="s">
        <v>67</v>
      </c>
      <c r="AG23" s="65">
        <v>2998</v>
      </c>
      <c r="AH23" s="81">
        <v>1192</v>
      </c>
      <c r="AI23" s="66">
        <f t="shared" si="4"/>
        <v>0.60240160106737828</v>
      </c>
      <c r="AK23" s="80">
        <v>10</v>
      </c>
      <c r="AL23" s="48" t="s">
        <v>107</v>
      </c>
      <c r="AM23" s="67">
        <v>736</v>
      </c>
      <c r="AN23" s="81">
        <v>310</v>
      </c>
      <c r="AO23" s="66">
        <f t="shared" si="5"/>
        <v>0.57880434782608692</v>
      </c>
      <c r="AQ23" s="80">
        <v>10</v>
      </c>
      <c r="AR23" s="48" t="s">
        <v>803</v>
      </c>
      <c r="AS23" s="67">
        <v>15</v>
      </c>
      <c r="AT23" s="81">
        <v>7</v>
      </c>
      <c r="AU23" s="66">
        <f t="shared" si="6"/>
        <v>0.53333333333333333</v>
      </c>
      <c r="AW23" s="80">
        <v>10</v>
      </c>
      <c r="AX23" s="48" t="s">
        <v>87</v>
      </c>
      <c r="AY23" s="65">
        <v>1120</v>
      </c>
      <c r="AZ23" s="81">
        <v>482</v>
      </c>
      <c r="BA23" s="66">
        <f t="shared" si="7"/>
        <v>0.56964285714285712</v>
      </c>
    </row>
    <row r="24" spans="1:53">
      <c r="A24" s="48" t="s">
        <v>72</v>
      </c>
      <c r="B24" s="48" t="s">
        <v>241</v>
      </c>
      <c r="C24" s="67">
        <v>197</v>
      </c>
      <c r="D24" s="81">
        <v>140</v>
      </c>
      <c r="E24" s="66">
        <f t="shared" si="8"/>
        <v>0.28934010152284262</v>
      </c>
      <c r="G24" s="80">
        <f t="shared" si="9"/>
        <v>20</v>
      </c>
      <c r="H24" s="48" t="s">
        <v>55</v>
      </c>
      <c r="I24" s="65">
        <v>10008</v>
      </c>
      <c r="J24" s="81">
        <v>3901</v>
      </c>
      <c r="K24" s="66">
        <f t="shared" si="0"/>
        <v>0.61021183053557149</v>
      </c>
      <c r="M24" s="80">
        <f t="shared" si="10"/>
        <v>20</v>
      </c>
      <c r="N24" s="48" t="s">
        <v>752</v>
      </c>
      <c r="O24" s="67">
        <v>20</v>
      </c>
      <c r="P24" s="81">
        <v>9</v>
      </c>
      <c r="Q24" s="66">
        <f t="shared" si="1"/>
        <v>0.55000000000000004</v>
      </c>
      <c r="S24" s="279" t="s">
        <v>42</v>
      </c>
      <c r="T24" s="279"/>
      <c r="U24" s="82">
        <f>SUM(U5:U23)</f>
        <v>4275</v>
      </c>
      <c r="V24" s="82">
        <f>SUM(V5:V23)</f>
        <v>2259</v>
      </c>
      <c r="W24" s="83">
        <f t="shared" si="2"/>
        <v>0.4715789473684211</v>
      </c>
      <c r="Y24" s="80">
        <f t="shared" si="12"/>
        <v>20</v>
      </c>
      <c r="Z24" s="48" t="s">
        <v>622</v>
      </c>
      <c r="AA24" s="67">
        <v>36</v>
      </c>
      <c r="AB24" s="81">
        <v>12</v>
      </c>
      <c r="AC24" s="66">
        <f t="shared" si="3"/>
        <v>0.66666666666666674</v>
      </c>
      <c r="AE24" s="80">
        <f>AE23+1</f>
        <v>11</v>
      </c>
      <c r="AF24" s="48" t="s">
        <v>220</v>
      </c>
      <c r="AG24" s="67">
        <v>223</v>
      </c>
      <c r="AH24" s="81">
        <v>89</v>
      </c>
      <c r="AI24" s="66">
        <f t="shared" si="4"/>
        <v>0.60089686098654704</v>
      </c>
      <c r="AK24" s="80">
        <f>AK23+1</f>
        <v>11</v>
      </c>
      <c r="AL24" s="48" t="s">
        <v>200</v>
      </c>
      <c r="AM24" s="67">
        <v>260</v>
      </c>
      <c r="AN24" s="81">
        <v>110</v>
      </c>
      <c r="AO24" s="66">
        <f t="shared" si="5"/>
        <v>0.57692307692307687</v>
      </c>
      <c r="AQ24" s="80">
        <f>AQ23+1</f>
        <v>11</v>
      </c>
      <c r="AR24" s="48" t="s">
        <v>657</v>
      </c>
      <c r="AS24" s="67">
        <v>32</v>
      </c>
      <c r="AT24" s="81">
        <v>15</v>
      </c>
      <c r="AU24" s="66">
        <f t="shared" si="6"/>
        <v>0.53125</v>
      </c>
      <c r="AW24" s="80">
        <f>AW23+1</f>
        <v>11</v>
      </c>
      <c r="AX24" s="48" t="s">
        <v>798</v>
      </c>
      <c r="AY24" s="67">
        <v>16</v>
      </c>
      <c r="AZ24" s="81">
        <v>7</v>
      </c>
      <c r="BA24" s="66">
        <f t="shared" si="7"/>
        <v>0.5625</v>
      </c>
    </row>
    <row r="25" spans="1:53">
      <c r="A25" s="48" t="s">
        <v>72</v>
      </c>
      <c r="B25" s="48" t="s">
        <v>356</v>
      </c>
      <c r="C25" s="67">
        <v>106</v>
      </c>
      <c r="D25" s="81">
        <v>60</v>
      </c>
      <c r="E25" s="66">
        <f t="shared" si="8"/>
        <v>0.43396226415094341</v>
      </c>
      <c r="G25" s="80">
        <f t="shared" si="9"/>
        <v>21</v>
      </c>
      <c r="H25" s="48" t="s">
        <v>53</v>
      </c>
      <c r="I25" s="65">
        <v>41798</v>
      </c>
      <c r="J25" s="81">
        <v>16371</v>
      </c>
      <c r="K25" s="66">
        <f t="shared" si="0"/>
        <v>0.60833054213120241</v>
      </c>
      <c r="M25" s="80">
        <f t="shared" si="10"/>
        <v>21</v>
      </c>
      <c r="N25" s="48" t="s">
        <v>78</v>
      </c>
      <c r="O25" s="65">
        <v>1453</v>
      </c>
      <c r="P25" s="81">
        <v>655</v>
      </c>
      <c r="Q25" s="66">
        <f t="shared" si="1"/>
        <v>0.54920853406744663</v>
      </c>
      <c r="Y25" s="80">
        <f t="shared" si="12"/>
        <v>21</v>
      </c>
      <c r="Z25" s="48" t="s">
        <v>519</v>
      </c>
      <c r="AA25" s="67">
        <v>55</v>
      </c>
      <c r="AB25" s="81">
        <v>19</v>
      </c>
      <c r="AC25" s="66">
        <f t="shared" si="3"/>
        <v>0.65454545454545454</v>
      </c>
      <c r="AE25" s="80">
        <v>11</v>
      </c>
      <c r="AF25" s="48" t="s">
        <v>861</v>
      </c>
      <c r="AG25" s="67">
        <v>10</v>
      </c>
      <c r="AH25" s="81">
        <v>4</v>
      </c>
      <c r="AI25" s="66">
        <f t="shared" si="4"/>
        <v>0.6</v>
      </c>
      <c r="AK25" s="80">
        <v>11</v>
      </c>
      <c r="AL25" s="48" t="s">
        <v>703</v>
      </c>
      <c r="AM25" s="67">
        <v>26</v>
      </c>
      <c r="AN25" s="81">
        <v>11</v>
      </c>
      <c r="AO25" s="66">
        <f t="shared" si="5"/>
        <v>0.57692307692307687</v>
      </c>
      <c r="AQ25" s="80">
        <v>11</v>
      </c>
      <c r="AR25" s="48" t="s">
        <v>122</v>
      </c>
      <c r="AS25" s="67">
        <v>594</v>
      </c>
      <c r="AT25" s="81">
        <v>280</v>
      </c>
      <c r="AU25" s="66">
        <f t="shared" si="6"/>
        <v>0.52861952861952854</v>
      </c>
      <c r="AW25" s="80">
        <v>11</v>
      </c>
      <c r="AX25" s="48" t="s">
        <v>458</v>
      </c>
      <c r="AY25" s="67">
        <v>68</v>
      </c>
      <c r="AZ25" s="81">
        <v>30</v>
      </c>
      <c r="BA25" s="66">
        <f t="shared" si="7"/>
        <v>0.55882352941176472</v>
      </c>
    </row>
    <row r="26" spans="1:53">
      <c r="A26" s="48" t="s">
        <v>58</v>
      </c>
      <c r="B26" s="48" t="s">
        <v>377</v>
      </c>
      <c r="C26" s="67">
        <v>93</v>
      </c>
      <c r="D26" s="81">
        <v>44</v>
      </c>
      <c r="E26" s="66">
        <f t="shared" si="8"/>
        <v>0.5268817204301075</v>
      </c>
      <c r="G26" s="80">
        <f t="shared" si="9"/>
        <v>22</v>
      </c>
      <c r="H26" s="48" t="s">
        <v>63</v>
      </c>
      <c r="I26" s="65">
        <v>4126</v>
      </c>
      <c r="J26" s="81">
        <v>1631</v>
      </c>
      <c r="K26" s="66">
        <f t="shared" si="0"/>
        <v>0.60470189045079981</v>
      </c>
      <c r="M26" s="80">
        <f t="shared" si="10"/>
        <v>22</v>
      </c>
      <c r="N26" s="48" t="s">
        <v>218</v>
      </c>
      <c r="O26" s="67">
        <v>226</v>
      </c>
      <c r="P26" s="81">
        <v>107</v>
      </c>
      <c r="Q26" s="66">
        <f t="shared" si="1"/>
        <v>0.52654867256637172</v>
      </c>
      <c r="Y26" s="80">
        <f t="shared" si="12"/>
        <v>22</v>
      </c>
      <c r="Z26" s="48" t="s">
        <v>459</v>
      </c>
      <c r="AA26" s="67">
        <v>68</v>
      </c>
      <c r="AB26" s="81">
        <v>26</v>
      </c>
      <c r="AC26" s="66">
        <f t="shared" si="3"/>
        <v>0.61764705882352944</v>
      </c>
      <c r="AE26" s="80">
        <f>AE25+1</f>
        <v>12</v>
      </c>
      <c r="AF26" s="48" t="s">
        <v>65</v>
      </c>
      <c r="AG26" s="65">
        <v>3644</v>
      </c>
      <c r="AH26" s="81">
        <v>1493</v>
      </c>
      <c r="AI26" s="66">
        <f t="shared" si="4"/>
        <v>0.5902854006586169</v>
      </c>
      <c r="AK26" s="80">
        <f>AK25+1</f>
        <v>12</v>
      </c>
      <c r="AL26" s="48" t="s">
        <v>443</v>
      </c>
      <c r="AM26" s="67">
        <v>71</v>
      </c>
      <c r="AN26" s="81">
        <v>31</v>
      </c>
      <c r="AO26" s="66">
        <f t="shared" si="5"/>
        <v>0.56338028169014087</v>
      </c>
      <c r="AQ26" s="80">
        <f>AQ25+1</f>
        <v>12</v>
      </c>
      <c r="AR26" s="48" t="s">
        <v>763</v>
      </c>
      <c r="AS26" s="67">
        <v>19</v>
      </c>
      <c r="AT26" s="81">
        <v>9</v>
      </c>
      <c r="AU26" s="66">
        <f t="shared" si="6"/>
        <v>0.52631578947368429</v>
      </c>
      <c r="AW26" s="80">
        <f>AW25+1</f>
        <v>12</v>
      </c>
      <c r="AX26" s="48" t="s">
        <v>640</v>
      </c>
      <c r="AY26" s="67">
        <v>34</v>
      </c>
      <c r="AZ26" s="81">
        <v>15</v>
      </c>
      <c r="BA26" s="66">
        <f t="shared" si="7"/>
        <v>0.55882352941176472</v>
      </c>
    </row>
    <row r="27" spans="1:53">
      <c r="A27" s="48" t="s">
        <v>58</v>
      </c>
      <c r="B27" s="48" t="s">
        <v>541</v>
      </c>
      <c r="C27" s="67">
        <v>51</v>
      </c>
      <c r="D27" s="81">
        <v>32</v>
      </c>
      <c r="E27" s="66">
        <f t="shared" si="8"/>
        <v>0.37254901960784315</v>
      </c>
      <c r="G27" s="80">
        <f t="shared" si="9"/>
        <v>23</v>
      </c>
      <c r="H27" s="48" t="s">
        <v>804</v>
      </c>
      <c r="I27" s="67">
        <v>15</v>
      </c>
      <c r="J27" s="81">
        <v>6</v>
      </c>
      <c r="K27" s="66">
        <f t="shared" si="0"/>
        <v>0.6</v>
      </c>
      <c r="M27" s="80">
        <f t="shared" si="10"/>
        <v>23</v>
      </c>
      <c r="N27" s="48" t="s">
        <v>427</v>
      </c>
      <c r="O27" s="67">
        <v>76</v>
      </c>
      <c r="P27" s="81">
        <v>36</v>
      </c>
      <c r="Q27" s="66">
        <f t="shared" si="1"/>
        <v>0.52631578947368429</v>
      </c>
      <c r="Y27" s="80">
        <f t="shared" si="12"/>
        <v>23</v>
      </c>
      <c r="Z27" s="48" t="s">
        <v>172</v>
      </c>
      <c r="AA27" s="67">
        <v>314</v>
      </c>
      <c r="AB27" s="81">
        <v>121</v>
      </c>
      <c r="AC27" s="66">
        <f t="shared" si="3"/>
        <v>0.61464968152866239</v>
      </c>
      <c r="AE27" s="80">
        <v>12</v>
      </c>
      <c r="AF27" s="48" t="s">
        <v>653</v>
      </c>
      <c r="AG27" s="67">
        <v>33</v>
      </c>
      <c r="AH27" s="81">
        <v>14</v>
      </c>
      <c r="AI27" s="66">
        <f t="shared" si="4"/>
        <v>0.57575757575757569</v>
      </c>
      <c r="AK27" s="80">
        <v>12</v>
      </c>
      <c r="AL27" s="48" t="s">
        <v>259</v>
      </c>
      <c r="AM27" s="67">
        <v>175</v>
      </c>
      <c r="AN27" s="81">
        <v>77</v>
      </c>
      <c r="AO27" s="66">
        <f t="shared" si="5"/>
        <v>0.56000000000000005</v>
      </c>
      <c r="AQ27" s="80">
        <v>12</v>
      </c>
      <c r="AR27" s="48" t="s">
        <v>768</v>
      </c>
      <c r="AS27" s="67">
        <v>19</v>
      </c>
      <c r="AT27" s="81">
        <v>9</v>
      </c>
      <c r="AU27" s="66">
        <f t="shared" si="6"/>
        <v>0.52631578947368429</v>
      </c>
      <c r="AW27" s="80">
        <v>12</v>
      </c>
      <c r="AX27" s="48" t="s">
        <v>344</v>
      </c>
      <c r="AY27" s="67">
        <v>113</v>
      </c>
      <c r="AZ27" s="81">
        <v>50</v>
      </c>
      <c r="BA27" s="66">
        <f t="shared" si="7"/>
        <v>0.55752212389380529</v>
      </c>
    </row>
    <row r="28" spans="1:53">
      <c r="A28" s="48" t="s">
        <v>58</v>
      </c>
      <c r="B28" s="48" t="s">
        <v>422</v>
      </c>
      <c r="C28" s="67">
        <v>77</v>
      </c>
      <c r="D28" s="81">
        <v>46</v>
      </c>
      <c r="E28" s="66">
        <f t="shared" si="8"/>
        <v>0.40259740259740262</v>
      </c>
      <c r="G28" s="80">
        <f t="shared" si="9"/>
        <v>24</v>
      </c>
      <c r="H28" s="48" t="s">
        <v>714</v>
      </c>
      <c r="I28" s="67">
        <v>25</v>
      </c>
      <c r="J28" s="81">
        <v>10</v>
      </c>
      <c r="K28" s="66">
        <f t="shared" si="0"/>
        <v>0.6</v>
      </c>
      <c r="M28" s="80">
        <f t="shared" si="10"/>
        <v>24</v>
      </c>
      <c r="N28" s="48" t="s">
        <v>184</v>
      </c>
      <c r="O28" s="67">
        <v>291</v>
      </c>
      <c r="P28" s="81">
        <v>138</v>
      </c>
      <c r="Q28" s="66">
        <f t="shared" si="1"/>
        <v>0.52577319587628868</v>
      </c>
      <c r="Y28" s="80">
        <f t="shared" si="12"/>
        <v>24</v>
      </c>
      <c r="Z28" s="48" t="s">
        <v>165</v>
      </c>
      <c r="AA28" s="67">
        <v>344</v>
      </c>
      <c r="AB28" s="81">
        <v>133</v>
      </c>
      <c r="AC28" s="66">
        <f t="shared" si="3"/>
        <v>0.61337209302325579</v>
      </c>
      <c r="AE28" s="80">
        <f>AE27+1</f>
        <v>13</v>
      </c>
      <c r="AF28" s="48" t="s">
        <v>235</v>
      </c>
      <c r="AG28" s="67">
        <v>199</v>
      </c>
      <c r="AH28" s="81">
        <v>88</v>
      </c>
      <c r="AI28" s="66">
        <f t="shared" si="4"/>
        <v>0.55778894472361806</v>
      </c>
      <c r="AK28" s="80">
        <f>AK27+1</f>
        <v>13</v>
      </c>
      <c r="AL28" s="48" t="s">
        <v>211</v>
      </c>
      <c r="AM28" s="67">
        <v>240</v>
      </c>
      <c r="AN28" s="81">
        <v>106</v>
      </c>
      <c r="AO28" s="66">
        <f t="shared" si="5"/>
        <v>0.55833333333333335</v>
      </c>
      <c r="AQ28" s="80">
        <f>AQ27+1</f>
        <v>13</v>
      </c>
      <c r="AR28" s="48" t="s">
        <v>130</v>
      </c>
      <c r="AS28" s="67">
        <v>535</v>
      </c>
      <c r="AT28" s="81">
        <v>255</v>
      </c>
      <c r="AU28" s="66">
        <f t="shared" si="6"/>
        <v>0.52336448598130847</v>
      </c>
      <c r="AW28" s="80">
        <f>AW27+1</f>
        <v>13</v>
      </c>
      <c r="AX28" s="48" t="s">
        <v>84</v>
      </c>
      <c r="AY28" s="65">
        <v>1197</v>
      </c>
      <c r="AZ28" s="81">
        <v>534</v>
      </c>
      <c r="BA28" s="66">
        <f t="shared" si="7"/>
        <v>0.55388471177944865</v>
      </c>
    </row>
    <row r="29" spans="1:53">
      <c r="A29" s="48" t="s">
        <v>64</v>
      </c>
      <c r="B29" s="48" t="s">
        <v>536</v>
      </c>
      <c r="C29" s="67">
        <v>52</v>
      </c>
      <c r="D29" s="81">
        <v>34</v>
      </c>
      <c r="E29" s="66">
        <f t="shared" si="8"/>
        <v>0.34615384615384615</v>
      </c>
      <c r="G29" s="80">
        <f t="shared" si="9"/>
        <v>25</v>
      </c>
      <c r="H29" s="48" t="s">
        <v>162</v>
      </c>
      <c r="I29" s="67">
        <v>355</v>
      </c>
      <c r="J29" s="81">
        <v>143</v>
      </c>
      <c r="K29" s="66">
        <f t="shared" si="0"/>
        <v>0.59718309859154928</v>
      </c>
      <c r="M29" s="80">
        <f t="shared" si="10"/>
        <v>25</v>
      </c>
      <c r="N29" s="48" t="s">
        <v>421</v>
      </c>
      <c r="O29" s="67">
        <v>78</v>
      </c>
      <c r="P29" s="81">
        <v>37</v>
      </c>
      <c r="Q29" s="66">
        <f t="shared" si="1"/>
        <v>0.52564102564102566</v>
      </c>
      <c r="Y29" s="80">
        <f t="shared" si="12"/>
        <v>25</v>
      </c>
      <c r="Z29" s="48" t="s">
        <v>806</v>
      </c>
      <c r="AA29" s="67">
        <v>15</v>
      </c>
      <c r="AB29" s="81">
        <v>6</v>
      </c>
      <c r="AC29" s="66">
        <f t="shared" si="3"/>
        <v>0.6</v>
      </c>
      <c r="AE29" s="80">
        <v>13</v>
      </c>
      <c r="AF29" s="48" t="s">
        <v>197</v>
      </c>
      <c r="AG29" s="67">
        <v>264</v>
      </c>
      <c r="AH29" s="81">
        <v>117</v>
      </c>
      <c r="AI29" s="66">
        <f t="shared" si="4"/>
        <v>0.55681818181818188</v>
      </c>
      <c r="AK29" s="80">
        <v>13</v>
      </c>
      <c r="AL29" s="48" t="s">
        <v>866</v>
      </c>
      <c r="AM29" s="67">
        <v>9</v>
      </c>
      <c r="AN29" s="81">
        <v>4</v>
      </c>
      <c r="AO29" s="66">
        <f t="shared" si="5"/>
        <v>0.55555555555555558</v>
      </c>
      <c r="AQ29" s="80">
        <v>13</v>
      </c>
      <c r="AR29" s="48" t="s">
        <v>246</v>
      </c>
      <c r="AS29" s="67">
        <v>189</v>
      </c>
      <c r="AT29" s="81">
        <v>91</v>
      </c>
      <c r="AU29" s="66">
        <f t="shared" si="6"/>
        <v>0.5185185185185186</v>
      </c>
      <c r="AW29" s="80">
        <v>13</v>
      </c>
      <c r="AX29" s="48" t="s">
        <v>396</v>
      </c>
      <c r="AY29" s="67">
        <v>87</v>
      </c>
      <c r="AZ29" s="81">
        <v>39</v>
      </c>
      <c r="BA29" s="66">
        <f t="shared" si="7"/>
        <v>0.55172413793103448</v>
      </c>
    </row>
    <row r="30" spans="1:53">
      <c r="A30" s="48" t="s">
        <v>64</v>
      </c>
      <c r="B30" s="48" t="s">
        <v>311</v>
      </c>
      <c r="C30" s="67">
        <v>133</v>
      </c>
      <c r="D30" s="81">
        <v>96</v>
      </c>
      <c r="E30" s="66">
        <f t="shared" si="8"/>
        <v>0.27819548872180455</v>
      </c>
      <c r="G30" s="80">
        <f t="shared" si="9"/>
        <v>26</v>
      </c>
      <c r="H30" s="48" t="s">
        <v>363</v>
      </c>
      <c r="I30" s="67">
        <v>104</v>
      </c>
      <c r="J30" s="81">
        <v>42</v>
      </c>
      <c r="K30" s="66">
        <f t="shared" si="0"/>
        <v>0.59615384615384615</v>
      </c>
      <c r="M30" s="80">
        <f t="shared" si="10"/>
        <v>26</v>
      </c>
      <c r="N30" s="48" t="s">
        <v>601</v>
      </c>
      <c r="O30" s="67">
        <v>40</v>
      </c>
      <c r="P30" s="81">
        <v>19</v>
      </c>
      <c r="Q30" s="66">
        <f t="shared" si="1"/>
        <v>0.52500000000000002</v>
      </c>
      <c r="Y30" s="80">
        <f t="shared" si="12"/>
        <v>26</v>
      </c>
      <c r="Z30" s="48" t="s">
        <v>810</v>
      </c>
      <c r="AA30" s="67">
        <v>15</v>
      </c>
      <c r="AB30" s="81">
        <v>6</v>
      </c>
      <c r="AC30" s="66">
        <f t="shared" si="3"/>
        <v>0.6</v>
      </c>
      <c r="AE30" s="80">
        <f>AE29+1</f>
        <v>14</v>
      </c>
      <c r="AF30" s="48" t="s">
        <v>283</v>
      </c>
      <c r="AG30" s="67">
        <v>153</v>
      </c>
      <c r="AH30" s="81">
        <v>68</v>
      </c>
      <c r="AI30" s="66">
        <f t="shared" si="4"/>
        <v>0.55555555555555558</v>
      </c>
      <c r="AK30" s="80">
        <f>AK29+1</f>
        <v>14</v>
      </c>
      <c r="AL30" s="48" t="s">
        <v>73</v>
      </c>
      <c r="AM30" s="65">
        <v>1623</v>
      </c>
      <c r="AN30" s="81">
        <v>723</v>
      </c>
      <c r="AO30" s="66">
        <f t="shared" si="5"/>
        <v>0.55452865064695012</v>
      </c>
      <c r="AQ30" s="80">
        <f>AQ29+1</f>
        <v>14</v>
      </c>
      <c r="AR30" s="48" t="s">
        <v>334</v>
      </c>
      <c r="AS30" s="67">
        <v>119</v>
      </c>
      <c r="AT30" s="81">
        <v>58</v>
      </c>
      <c r="AU30" s="66">
        <f t="shared" si="6"/>
        <v>0.51260504201680668</v>
      </c>
      <c r="AW30" s="80">
        <f>AW29+1</f>
        <v>14</v>
      </c>
      <c r="AX30" s="48" t="s">
        <v>545</v>
      </c>
      <c r="AY30" s="67">
        <v>51</v>
      </c>
      <c r="AZ30" s="81">
        <v>23</v>
      </c>
      <c r="BA30" s="66">
        <f t="shared" si="7"/>
        <v>0.5490196078431373</v>
      </c>
    </row>
    <row r="31" spans="1:53">
      <c r="A31" s="48" t="s">
        <v>1452</v>
      </c>
      <c r="B31" s="48" t="s">
        <v>597</v>
      </c>
      <c r="C31" s="67">
        <v>41</v>
      </c>
      <c r="D31" s="81">
        <v>9</v>
      </c>
      <c r="E31" s="66">
        <f t="shared" si="8"/>
        <v>0.78048780487804881</v>
      </c>
      <c r="G31" s="80">
        <f t="shared" si="9"/>
        <v>27</v>
      </c>
      <c r="H31" s="48" t="s">
        <v>506</v>
      </c>
      <c r="I31" s="67">
        <v>59</v>
      </c>
      <c r="J31" s="81">
        <v>24</v>
      </c>
      <c r="K31" s="66">
        <f t="shared" si="0"/>
        <v>0.59322033898305082</v>
      </c>
      <c r="M31" s="80">
        <f t="shared" si="10"/>
        <v>27</v>
      </c>
      <c r="N31" s="48" t="s">
        <v>312</v>
      </c>
      <c r="O31" s="67">
        <v>133</v>
      </c>
      <c r="P31" s="81">
        <v>65</v>
      </c>
      <c r="Q31" s="66">
        <f t="shared" si="1"/>
        <v>0.51127819548872178</v>
      </c>
      <c r="Y31" s="80">
        <f t="shared" si="12"/>
        <v>27</v>
      </c>
      <c r="Z31" s="48" t="s">
        <v>593</v>
      </c>
      <c r="AA31" s="67">
        <v>42</v>
      </c>
      <c r="AB31" s="81">
        <v>17</v>
      </c>
      <c r="AC31" s="66">
        <f t="shared" si="3"/>
        <v>0.59523809523809523</v>
      </c>
      <c r="AE31" s="80">
        <v>14</v>
      </c>
      <c r="AF31" s="48" t="s">
        <v>430</v>
      </c>
      <c r="AG31" s="67">
        <v>76</v>
      </c>
      <c r="AH31" s="81">
        <v>34</v>
      </c>
      <c r="AI31" s="66">
        <f t="shared" si="4"/>
        <v>0.55263157894736836</v>
      </c>
      <c r="AK31" s="80">
        <v>14</v>
      </c>
      <c r="AL31" s="48" t="s">
        <v>86</v>
      </c>
      <c r="AM31" s="65">
        <v>1148</v>
      </c>
      <c r="AN31" s="81">
        <v>526</v>
      </c>
      <c r="AO31" s="66">
        <f t="shared" si="5"/>
        <v>0.54181184668989546</v>
      </c>
      <c r="AQ31" s="80">
        <v>14</v>
      </c>
      <c r="AR31" s="48" t="s">
        <v>88</v>
      </c>
      <c r="AS31" s="65">
        <v>1060</v>
      </c>
      <c r="AT31" s="81">
        <v>519</v>
      </c>
      <c r="AU31" s="66">
        <f t="shared" si="6"/>
        <v>0.51037735849056598</v>
      </c>
      <c r="AW31" s="80">
        <v>14</v>
      </c>
      <c r="AX31" s="48" t="s">
        <v>587</v>
      </c>
      <c r="AY31" s="67">
        <v>42</v>
      </c>
      <c r="AZ31" s="81">
        <v>19</v>
      </c>
      <c r="BA31" s="66">
        <f t="shared" si="7"/>
        <v>0.54761904761904767</v>
      </c>
    </row>
    <row r="32" spans="1:53">
      <c r="A32" s="48" t="s">
        <v>58</v>
      </c>
      <c r="B32" s="48" t="s">
        <v>762</v>
      </c>
      <c r="C32" s="67">
        <v>19</v>
      </c>
      <c r="D32" s="81">
        <v>12</v>
      </c>
      <c r="E32" s="66">
        <f t="shared" si="8"/>
        <v>0.36842105263157898</v>
      </c>
      <c r="G32" s="80">
        <f t="shared" si="9"/>
        <v>28</v>
      </c>
      <c r="H32" s="48" t="s">
        <v>71</v>
      </c>
      <c r="I32" s="65">
        <v>2001</v>
      </c>
      <c r="J32" s="81">
        <v>815</v>
      </c>
      <c r="K32" s="66">
        <f t="shared" si="0"/>
        <v>0.59270364817591203</v>
      </c>
      <c r="M32" s="80">
        <f t="shared" si="10"/>
        <v>28</v>
      </c>
      <c r="N32" s="48" t="s">
        <v>487</v>
      </c>
      <c r="O32" s="67">
        <v>63</v>
      </c>
      <c r="P32" s="81">
        <v>31</v>
      </c>
      <c r="Q32" s="66">
        <f t="shared" si="1"/>
        <v>0.50793650793650791</v>
      </c>
      <c r="Y32" s="80">
        <f t="shared" si="12"/>
        <v>28</v>
      </c>
      <c r="Z32" s="48" t="s">
        <v>618</v>
      </c>
      <c r="AA32" s="67">
        <v>37</v>
      </c>
      <c r="AB32" s="81">
        <v>15</v>
      </c>
      <c r="AC32" s="66">
        <f t="shared" si="3"/>
        <v>0.59459459459459452</v>
      </c>
      <c r="AE32" s="80">
        <f>AE31+1</f>
        <v>15</v>
      </c>
      <c r="AF32" s="48" t="s">
        <v>502</v>
      </c>
      <c r="AG32" s="67">
        <v>60</v>
      </c>
      <c r="AH32" s="81">
        <v>27</v>
      </c>
      <c r="AI32" s="66">
        <f t="shared" si="4"/>
        <v>0.55000000000000004</v>
      </c>
      <c r="AK32" s="80">
        <f>AK31+1</f>
        <v>15</v>
      </c>
      <c r="AL32" s="48" t="s">
        <v>133</v>
      </c>
      <c r="AM32" s="67">
        <v>526</v>
      </c>
      <c r="AN32" s="81">
        <v>242</v>
      </c>
      <c r="AO32" s="66">
        <f t="shared" si="5"/>
        <v>0.53992395437262353</v>
      </c>
      <c r="AQ32" s="80">
        <f>AQ31+1</f>
        <v>15</v>
      </c>
      <c r="AR32" s="48" t="s">
        <v>854</v>
      </c>
      <c r="AS32" s="67">
        <v>10</v>
      </c>
      <c r="AT32" s="81">
        <v>5</v>
      </c>
      <c r="AU32" s="66">
        <f t="shared" si="6"/>
        <v>0.5</v>
      </c>
      <c r="AW32" s="80">
        <f>AW31+1</f>
        <v>15</v>
      </c>
      <c r="AX32" s="48" t="s">
        <v>357</v>
      </c>
      <c r="AY32" s="67">
        <v>106</v>
      </c>
      <c r="AZ32" s="81">
        <v>49</v>
      </c>
      <c r="BA32" s="66">
        <f t="shared" si="7"/>
        <v>0.53773584905660377</v>
      </c>
    </row>
    <row r="33" spans="1:53">
      <c r="A33" s="48" t="s">
        <v>72</v>
      </c>
      <c r="B33" s="48" t="s">
        <v>194</v>
      </c>
      <c r="C33" s="67">
        <v>269</v>
      </c>
      <c r="D33" s="81">
        <v>139</v>
      </c>
      <c r="E33" s="66">
        <f t="shared" si="8"/>
        <v>0.48327137546468402</v>
      </c>
      <c r="G33" s="80">
        <f t="shared" si="9"/>
        <v>29</v>
      </c>
      <c r="H33" s="48" t="s">
        <v>466</v>
      </c>
      <c r="I33" s="67">
        <v>66</v>
      </c>
      <c r="J33" s="81">
        <v>27</v>
      </c>
      <c r="K33" s="66">
        <f t="shared" si="0"/>
        <v>0.59090909090909083</v>
      </c>
      <c r="M33" s="80">
        <f t="shared" si="10"/>
        <v>29</v>
      </c>
      <c r="N33" s="48" t="s">
        <v>547</v>
      </c>
      <c r="O33" s="67">
        <v>50</v>
      </c>
      <c r="P33" s="81">
        <v>25</v>
      </c>
      <c r="Q33" s="66">
        <f t="shared" si="1"/>
        <v>0.5</v>
      </c>
      <c r="Y33" s="80">
        <f t="shared" si="12"/>
        <v>29</v>
      </c>
      <c r="Z33" s="48" t="s">
        <v>691</v>
      </c>
      <c r="AA33" s="67">
        <v>27</v>
      </c>
      <c r="AB33" s="81">
        <v>11</v>
      </c>
      <c r="AC33" s="66">
        <f t="shared" si="3"/>
        <v>0.59259259259259256</v>
      </c>
      <c r="AE33" s="80">
        <v>15</v>
      </c>
      <c r="AF33" s="48" t="s">
        <v>757</v>
      </c>
      <c r="AG33" s="67">
        <v>20</v>
      </c>
      <c r="AH33" s="81">
        <v>9</v>
      </c>
      <c r="AI33" s="66">
        <f t="shared" si="4"/>
        <v>0.55000000000000004</v>
      </c>
      <c r="AK33" s="80">
        <v>15</v>
      </c>
      <c r="AL33" s="48" t="s">
        <v>76</v>
      </c>
      <c r="AM33" s="65">
        <v>1525</v>
      </c>
      <c r="AN33" s="81">
        <v>706</v>
      </c>
      <c r="AO33" s="66">
        <f t="shared" si="5"/>
        <v>0.53704918032786886</v>
      </c>
      <c r="AQ33" s="80">
        <v>15</v>
      </c>
      <c r="AR33" s="48" t="s">
        <v>482</v>
      </c>
      <c r="AS33" s="67">
        <v>63</v>
      </c>
      <c r="AT33" s="81">
        <v>32</v>
      </c>
      <c r="AU33" s="66">
        <f t="shared" si="6"/>
        <v>0.49206349206349209</v>
      </c>
      <c r="AW33" s="80">
        <v>15</v>
      </c>
      <c r="AX33" s="48" t="s">
        <v>120</v>
      </c>
      <c r="AY33" s="67">
        <v>623</v>
      </c>
      <c r="AZ33" s="81">
        <v>290</v>
      </c>
      <c r="BA33" s="66">
        <f t="shared" si="7"/>
        <v>0.5345104333868379</v>
      </c>
    </row>
    <row r="34" spans="1:53">
      <c r="A34" s="48" t="s">
        <v>72</v>
      </c>
      <c r="B34" s="48" t="s">
        <v>336</v>
      </c>
      <c r="C34" s="67">
        <v>118</v>
      </c>
      <c r="D34" s="81">
        <v>69</v>
      </c>
      <c r="E34" s="66">
        <f t="shared" si="8"/>
        <v>0.4152542372881356</v>
      </c>
      <c r="G34" s="80">
        <f t="shared" si="9"/>
        <v>30</v>
      </c>
      <c r="H34" s="48" t="s">
        <v>293</v>
      </c>
      <c r="I34" s="67">
        <v>144</v>
      </c>
      <c r="J34" s="81">
        <v>59</v>
      </c>
      <c r="K34" s="66">
        <f t="shared" si="0"/>
        <v>0.59027777777777779</v>
      </c>
      <c r="M34" s="80">
        <f t="shared" si="10"/>
        <v>30</v>
      </c>
      <c r="N34" s="48" t="s">
        <v>231</v>
      </c>
      <c r="O34" s="67">
        <v>206</v>
      </c>
      <c r="P34" s="81">
        <v>104</v>
      </c>
      <c r="Q34" s="66">
        <f t="shared" si="1"/>
        <v>0.49514563106796117</v>
      </c>
      <c r="Y34" s="80">
        <f t="shared" si="12"/>
        <v>30</v>
      </c>
      <c r="Z34" s="48" t="s">
        <v>414</v>
      </c>
      <c r="AA34" s="67">
        <v>81</v>
      </c>
      <c r="AB34" s="81">
        <v>33</v>
      </c>
      <c r="AC34" s="66">
        <f t="shared" si="3"/>
        <v>0.59259259259259256</v>
      </c>
      <c r="AE34" s="80">
        <f>AE33+1</f>
        <v>16</v>
      </c>
      <c r="AF34" s="48" t="s">
        <v>850</v>
      </c>
      <c r="AG34" s="67">
        <v>11</v>
      </c>
      <c r="AH34" s="81">
        <v>5</v>
      </c>
      <c r="AI34" s="66">
        <f t="shared" si="4"/>
        <v>0.54545454545454541</v>
      </c>
      <c r="AK34" s="80">
        <f>AK33+1</f>
        <v>16</v>
      </c>
      <c r="AL34" s="48" t="s">
        <v>93</v>
      </c>
      <c r="AM34" s="67">
        <v>973</v>
      </c>
      <c r="AN34" s="81">
        <v>454</v>
      </c>
      <c r="AO34" s="66">
        <f t="shared" si="5"/>
        <v>0.53340184994861262</v>
      </c>
      <c r="AQ34" s="80">
        <f>AQ33+1</f>
        <v>16</v>
      </c>
      <c r="AR34" s="48" t="s">
        <v>381</v>
      </c>
      <c r="AS34" s="67">
        <v>91</v>
      </c>
      <c r="AT34" s="81">
        <v>47</v>
      </c>
      <c r="AU34" s="66">
        <f t="shared" si="6"/>
        <v>0.48351648351648346</v>
      </c>
      <c r="AW34" s="80">
        <f>AW33+1</f>
        <v>16</v>
      </c>
      <c r="AX34" s="48" t="s">
        <v>377</v>
      </c>
      <c r="AY34" s="67">
        <v>93</v>
      </c>
      <c r="AZ34" s="81">
        <v>44</v>
      </c>
      <c r="BA34" s="66">
        <f t="shared" si="7"/>
        <v>0.5268817204301075</v>
      </c>
    </row>
    <row r="35" spans="1:53">
      <c r="A35" s="48" t="s">
        <v>1452</v>
      </c>
      <c r="B35" s="48" t="s">
        <v>537</v>
      </c>
      <c r="C35" s="67">
        <v>52</v>
      </c>
      <c r="D35" s="81">
        <v>14</v>
      </c>
      <c r="E35" s="66">
        <f t="shared" si="8"/>
        <v>0.73076923076923084</v>
      </c>
      <c r="G35" s="80">
        <f t="shared" si="9"/>
        <v>31</v>
      </c>
      <c r="H35" s="48" t="s">
        <v>224</v>
      </c>
      <c r="I35" s="67">
        <v>214</v>
      </c>
      <c r="J35" s="81">
        <v>88</v>
      </c>
      <c r="K35" s="66">
        <f t="shared" si="0"/>
        <v>0.58878504672897192</v>
      </c>
      <c r="M35" s="80">
        <f t="shared" si="10"/>
        <v>31</v>
      </c>
      <c r="N35" s="48" t="s">
        <v>99</v>
      </c>
      <c r="O35" s="67">
        <v>880</v>
      </c>
      <c r="P35" s="81">
        <v>446</v>
      </c>
      <c r="Q35" s="66">
        <f t="shared" si="1"/>
        <v>0.49318181818181817</v>
      </c>
      <c r="Y35" s="80">
        <f t="shared" si="12"/>
        <v>31</v>
      </c>
      <c r="Z35" s="48" t="s">
        <v>735</v>
      </c>
      <c r="AA35" s="67">
        <v>22</v>
      </c>
      <c r="AB35" s="81">
        <v>9</v>
      </c>
      <c r="AC35" s="66">
        <f t="shared" si="3"/>
        <v>0.59090909090909083</v>
      </c>
      <c r="AE35" s="80">
        <v>16</v>
      </c>
      <c r="AF35" s="48" t="s">
        <v>182</v>
      </c>
      <c r="AG35" s="67">
        <v>293</v>
      </c>
      <c r="AH35" s="81">
        <v>134</v>
      </c>
      <c r="AI35" s="66">
        <f t="shared" si="4"/>
        <v>0.54266211604095571</v>
      </c>
      <c r="AK35" s="80">
        <v>16</v>
      </c>
      <c r="AL35" s="48" t="s">
        <v>265</v>
      </c>
      <c r="AM35" s="67">
        <v>171</v>
      </c>
      <c r="AN35" s="81">
        <v>80</v>
      </c>
      <c r="AO35" s="66">
        <f t="shared" si="5"/>
        <v>0.53216374269005851</v>
      </c>
      <c r="AQ35" s="80">
        <v>16</v>
      </c>
      <c r="AR35" s="48" t="s">
        <v>296</v>
      </c>
      <c r="AS35" s="67">
        <v>143</v>
      </c>
      <c r="AT35" s="81">
        <v>74</v>
      </c>
      <c r="AU35" s="66">
        <f t="shared" si="6"/>
        <v>0.4825174825174825</v>
      </c>
      <c r="AW35" s="80">
        <v>16</v>
      </c>
      <c r="AX35" s="48" t="s">
        <v>767</v>
      </c>
      <c r="AY35" s="67">
        <v>19</v>
      </c>
      <c r="AZ35" s="81">
        <v>9</v>
      </c>
      <c r="BA35" s="66">
        <f t="shared" si="7"/>
        <v>0.52631578947368429</v>
      </c>
    </row>
    <row r="36" spans="1:53">
      <c r="A36" s="48" t="s">
        <v>58</v>
      </c>
      <c r="B36" s="48" t="s">
        <v>400</v>
      </c>
      <c r="C36" s="67">
        <v>85</v>
      </c>
      <c r="D36" s="81">
        <v>48</v>
      </c>
      <c r="E36" s="66">
        <f t="shared" si="8"/>
        <v>0.43529411764705883</v>
      </c>
      <c r="G36" s="80">
        <f t="shared" si="9"/>
        <v>32</v>
      </c>
      <c r="H36" s="48" t="s">
        <v>128</v>
      </c>
      <c r="I36" s="67">
        <v>539</v>
      </c>
      <c r="J36" s="81">
        <v>222</v>
      </c>
      <c r="K36" s="66">
        <f t="shared" si="0"/>
        <v>0.58812615955473091</v>
      </c>
      <c r="M36" s="80">
        <f t="shared" si="10"/>
        <v>32</v>
      </c>
      <c r="N36" s="48" t="s">
        <v>343</v>
      </c>
      <c r="O36" s="67">
        <v>114</v>
      </c>
      <c r="P36" s="81">
        <v>58</v>
      </c>
      <c r="Q36" s="66">
        <f t="shared" si="1"/>
        <v>0.49122807017543857</v>
      </c>
      <c r="Y36" s="80">
        <f t="shared" si="12"/>
        <v>32</v>
      </c>
      <c r="Z36" s="48" t="s">
        <v>62</v>
      </c>
      <c r="AA36" s="65">
        <v>4271</v>
      </c>
      <c r="AB36" s="81">
        <v>1763</v>
      </c>
      <c r="AC36" s="66">
        <f t="shared" si="3"/>
        <v>0.58721610863966278</v>
      </c>
      <c r="AE36" s="80">
        <f>AE35+1</f>
        <v>17</v>
      </c>
      <c r="AF36" s="48" t="s">
        <v>94</v>
      </c>
      <c r="AG36" s="67">
        <v>951</v>
      </c>
      <c r="AH36" s="81">
        <v>440</v>
      </c>
      <c r="AI36" s="66">
        <f t="shared" si="4"/>
        <v>0.53732912723449</v>
      </c>
      <c r="AK36" s="80">
        <f>AK35+1</f>
        <v>17</v>
      </c>
      <c r="AL36" s="48" t="s">
        <v>533</v>
      </c>
      <c r="AM36" s="67">
        <v>53</v>
      </c>
      <c r="AN36" s="81">
        <v>25</v>
      </c>
      <c r="AO36" s="66">
        <f t="shared" si="5"/>
        <v>0.52830188679245282</v>
      </c>
      <c r="AQ36" s="80">
        <f>AQ35+1</f>
        <v>17</v>
      </c>
      <c r="AR36" s="48" t="s">
        <v>248</v>
      </c>
      <c r="AS36" s="67">
        <v>187</v>
      </c>
      <c r="AT36" s="81">
        <v>99</v>
      </c>
      <c r="AU36" s="66">
        <f t="shared" si="6"/>
        <v>0.47058823529411764</v>
      </c>
      <c r="AW36" s="80">
        <f>AW35+1</f>
        <v>17</v>
      </c>
      <c r="AX36" s="48" t="s">
        <v>420</v>
      </c>
      <c r="AY36" s="67">
        <v>78</v>
      </c>
      <c r="AZ36" s="81">
        <v>37</v>
      </c>
      <c r="BA36" s="66">
        <f t="shared" si="7"/>
        <v>0.52564102564102566</v>
      </c>
    </row>
    <row r="37" spans="1:53">
      <c r="A37" s="48" t="s">
        <v>64</v>
      </c>
      <c r="B37" s="48" t="s">
        <v>523</v>
      </c>
      <c r="C37" s="67">
        <v>54</v>
      </c>
      <c r="D37" s="81">
        <v>32</v>
      </c>
      <c r="E37" s="66">
        <f t="shared" si="8"/>
        <v>0.40740740740740744</v>
      </c>
      <c r="G37" s="80">
        <f t="shared" si="9"/>
        <v>33</v>
      </c>
      <c r="H37" s="48" t="s">
        <v>60</v>
      </c>
      <c r="I37" s="65">
        <v>6002</v>
      </c>
      <c r="J37" s="81">
        <v>2485</v>
      </c>
      <c r="K37" s="66">
        <f t="shared" ref="K37:K68" si="13">1-(J37/I37)</f>
        <v>0.58597134288570474</v>
      </c>
      <c r="M37" s="80">
        <f t="shared" si="10"/>
        <v>33</v>
      </c>
      <c r="N37" s="48" t="s">
        <v>216</v>
      </c>
      <c r="O37" s="67">
        <v>227</v>
      </c>
      <c r="P37" s="81">
        <v>118</v>
      </c>
      <c r="Q37" s="66">
        <f t="shared" ref="Q37:Q68" si="14">1-(P37/O37)</f>
        <v>0.48017621145374445</v>
      </c>
      <c r="Y37" s="80">
        <f t="shared" si="12"/>
        <v>33</v>
      </c>
      <c r="Z37" s="48" t="s">
        <v>572</v>
      </c>
      <c r="AA37" s="67">
        <v>45</v>
      </c>
      <c r="AB37" s="81">
        <v>19</v>
      </c>
      <c r="AC37" s="66">
        <f t="shared" ref="AC37:AC68" si="15">1-(AB37/AA37)</f>
        <v>0.57777777777777772</v>
      </c>
      <c r="AE37" s="80">
        <v>17</v>
      </c>
      <c r="AF37" s="48" t="s">
        <v>376</v>
      </c>
      <c r="AG37" s="67">
        <v>94</v>
      </c>
      <c r="AH37" s="81">
        <v>44</v>
      </c>
      <c r="AI37" s="66">
        <f t="shared" ref="AI37:AI68" si="16">1-(AH37/AG37)</f>
        <v>0.53191489361702127</v>
      </c>
      <c r="AK37" s="80">
        <v>17</v>
      </c>
      <c r="AL37" s="48" t="s">
        <v>309</v>
      </c>
      <c r="AM37" s="67">
        <v>135</v>
      </c>
      <c r="AN37" s="81">
        <v>64</v>
      </c>
      <c r="AO37" s="66">
        <f t="shared" ref="AO37:AO68" si="17">1-(AN37/AM37)</f>
        <v>0.52592592592592591</v>
      </c>
      <c r="AQ37" s="80">
        <v>17</v>
      </c>
      <c r="AR37" s="48" t="s">
        <v>77</v>
      </c>
      <c r="AS37" s="65">
        <v>1499</v>
      </c>
      <c r="AT37" s="81">
        <v>813</v>
      </c>
      <c r="AU37" s="66">
        <f t="shared" ref="AU37:AU68" si="18">1-(AT37/AS37)</f>
        <v>0.45763842561707802</v>
      </c>
      <c r="AW37" s="80">
        <v>17</v>
      </c>
      <c r="AX37" s="48" t="s">
        <v>744</v>
      </c>
      <c r="AY37" s="67">
        <v>21</v>
      </c>
      <c r="AZ37" s="81">
        <v>10</v>
      </c>
      <c r="BA37" s="66">
        <f t="shared" ref="BA37:BA68" si="19">1-(AZ37/AY37)</f>
        <v>0.52380952380952384</v>
      </c>
    </row>
    <row r="38" spans="1:53">
      <c r="A38" s="48" t="s">
        <v>58</v>
      </c>
      <c r="B38" s="48" t="s">
        <v>824</v>
      </c>
      <c r="C38" s="67">
        <v>12</v>
      </c>
      <c r="D38" s="81">
        <v>1</v>
      </c>
      <c r="E38" s="66">
        <f t="shared" si="8"/>
        <v>0.91666666666666663</v>
      </c>
      <c r="G38" s="80">
        <f t="shared" si="9"/>
        <v>34</v>
      </c>
      <c r="H38" s="48" t="s">
        <v>125</v>
      </c>
      <c r="I38" s="67">
        <v>583</v>
      </c>
      <c r="J38" s="81">
        <v>252</v>
      </c>
      <c r="K38" s="66">
        <f t="shared" si="13"/>
        <v>0.56775300171526588</v>
      </c>
      <c r="M38" s="80">
        <f t="shared" si="10"/>
        <v>34</v>
      </c>
      <c r="N38" s="48" t="s">
        <v>112</v>
      </c>
      <c r="O38" s="67">
        <v>685</v>
      </c>
      <c r="P38" s="81">
        <v>358</v>
      </c>
      <c r="Q38" s="66">
        <f t="shared" si="14"/>
        <v>0.47737226277372258</v>
      </c>
      <c r="Y38" s="80">
        <f t="shared" si="12"/>
        <v>34</v>
      </c>
      <c r="Z38" s="48" t="s">
        <v>815</v>
      </c>
      <c r="AA38" s="67">
        <v>14</v>
      </c>
      <c r="AB38" s="81">
        <v>6</v>
      </c>
      <c r="AC38" s="66">
        <f t="shared" si="15"/>
        <v>0.5714285714285714</v>
      </c>
      <c r="AE38" s="80">
        <f>AE37+1</f>
        <v>18</v>
      </c>
      <c r="AF38" s="48" t="s">
        <v>551</v>
      </c>
      <c r="AG38" s="67">
        <v>49</v>
      </c>
      <c r="AH38" s="81">
        <v>23</v>
      </c>
      <c r="AI38" s="66">
        <f t="shared" si="16"/>
        <v>0.53061224489795911</v>
      </c>
      <c r="AK38" s="80">
        <f>AK37+1</f>
        <v>18</v>
      </c>
      <c r="AL38" s="48" t="s">
        <v>446</v>
      </c>
      <c r="AM38" s="67">
        <v>71</v>
      </c>
      <c r="AN38" s="81">
        <v>34</v>
      </c>
      <c r="AO38" s="66">
        <f t="shared" si="17"/>
        <v>0.52112676056338025</v>
      </c>
      <c r="AQ38" s="80">
        <f>AQ37+1</f>
        <v>18</v>
      </c>
      <c r="AR38" s="48" t="s">
        <v>85</v>
      </c>
      <c r="AS38" s="65">
        <v>1183</v>
      </c>
      <c r="AT38" s="81">
        <v>642</v>
      </c>
      <c r="AU38" s="66">
        <f t="shared" si="18"/>
        <v>0.45731191885038036</v>
      </c>
      <c r="AW38" s="80">
        <f>AW37+1</f>
        <v>18</v>
      </c>
      <c r="AX38" s="48" t="s">
        <v>199</v>
      </c>
      <c r="AY38" s="67">
        <v>262</v>
      </c>
      <c r="AZ38" s="81">
        <v>125</v>
      </c>
      <c r="BA38" s="66">
        <f t="shared" si="19"/>
        <v>0.52290076335877855</v>
      </c>
    </row>
    <row r="39" spans="1:53">
      <c r="A39" s="48" t="s">
        <v>52</v>
      </c>
      <c r="B39" s="48" t="s">
        <v>876</v>
      </c>
      <c r="C39" s="67">
        <v>8</v>
      </c>
      <c r="D39" s="81">
        <v>2</v>
      </c>
      <c r="E39" s="66">
        <f t="shared" si="8"/>
        <v>0.75</v>
      </c>
      <c r="G39" s="80">
        <f t="shared" si="9"/>
        <v>35</v>
      </c>
      <c r="H39" s="48" t="s">
        <v>155</v>
      </c>
      <c r="I39" s="67">
        <v>367</v>
      </c>
      <c r="J39" s="81">
        <v>163</v>
      </c>
      <c r="K39" s="66">
        <f t="shared" si="13"/>
        <v>0.55585831062670299</v>
      </c>
      <c r="M39" s="80">
        <f t="shared" si="10"/>
        <v>35</v>
      </c>
      <c r="N39" s="48" t="s">
        <v>189</v>
      </c>
      <c r="O39" s="67">
        <v>283</v>
      </c>
      <c r="P39" s="81">
        <v>148</v>
      </c>
      <c r="Q39" s="66">
        <f t="shared" si="14"/>
        <v>0.47703180212014129</v>
      </c>
      <c r="Y39" s="80">
        <f t="shared" si="12"/>
        <v>35</v>
      </c>
      <c r="Z39" s="48" t="s">
        <v>885</v>
      </c>
      <c r="AA39" s="67">
        <v>7</v>
      </c>
      <c r="AB39" s="81">
        <v>3</v>
      </c>
      <c r="AC39" s="66">
        <f t="shared" si="15"/>
        <v>0.5714285714285714</v>
      </c>
      <c r="AE39" s="80">
        <v>18</v>
      </c>
      <c r="AF39" s="48" t="s">
        <v>242</v>
      </c>
      <c r="AG39" s="67">
        <v>193</v>
      </c>
      <c r="AH39" s="81">
        <v>91</v>
      </c>
      <c r="AI39" s="66">
        <f t="shared" si="16"/>
        <v>0.52849740932642486</v>
      </c>
      <c r="AK39" s="80">
        <v>18</v>
      </c>
      <c r="AL39" s="48" t="s">
        <v>239</v>
      </c>
      <c r="AM39" s="67">
        <v>198</v>
      </c>
      <c r="AN39" s="81">
        <v>95</v>
      </c>
      <c r="AO39" s="66">
        <f t="shared" si="17"/>
        <v>0.52020202020202022</v>
      </c>
      <c r="AQ39" s="80">
        <v>18</v>
      </c>
      <c r="AR39" s="48" t="s">
        <v>368</v>
      </c>
      <c r="AS39" s="67">
        <v>101</v>
      </c>
      <c r="AT39" s="81">
        <v>55</v>
      </c>
      <c r="AU39" s="66">
        <f t="shared" si="18"/>
        <v>0.45544554455445541</v>
      </c>
      <c r="AW39" s="80">
        <v>18</v>
      </c>
      <c r="AX39" s="48" t="s">
        <v>100</v>
      </c>
      <c r="AY39" s="67">
        <v>877</v>
      </c>
      <c r="AZ39" s="81">
        <v>422</v>
      </c>
      <c r="BA39" s="66">
        <f t="shared" si="19"/>
        <v>0.51881413911060426</v>
      </c>
    </row>
    <row r="40" spans="1:53">
      <c r="A40" s="48" t="s">
        <v>58</v>
      </c>
      <c r="B40" s="48" t="s">
        <v>689</v>
      </c>
      <c r="C40" s="67">
        <v>27</v>
      </c>
      <c r="D40" s="81">
        <v>15</v>
      </c>
      <c r="E40" s="66">
        <f t="shared" si="8"/>
        <v>0.44444444444444442</v>
      </c>
      <c r="G40" s="80">
        <f t="shared" si="9"/>
        <v>36</v>
      </c>
      <c r="H40" s="48" t="s">
        <v>271</v>
      </c>
      <c r="I40" s="67">
        <v>165</v>
      </c>
      <c r="J40" s="81">
        <v>74</v>
      </c>
      <c r="K40" s="66">
        <f t="shared" si="13"/>
        <v>0.55151515151515151</v>
      </c>
      <c r="M40" s="80">
        <f t="shared" si="10"/>
        <v>36</v>
      </c>
      <c r="N40" s="48" t="s">
        <v>746</v>
      </c>
      <c r="O40" s="67">
        <v>21</v>
      </c>
      <c r="P40" s="81">
        <v>11</v>
      </c>
      <c r="Q40" s="66">
        <f t="shared" si="14"/>
        <v>0.47619047619047616</v>
      </c>
      <c r="Y40" s="80">
        <f t="shared" si="12"/>
        <v>36</v>
      </c>
      <c r="Z40" s="48" t="s">
        <v>873</v>
      </c>
      <c r="AA40" s="67">
        <v>9</v>
      </c>
      <c r="AB40" s="81">
        <v>4</v>
      </c>
      <c r="AC40" s="66">
        <f t="shared" si="15"/>
        <v>0.55555555555555558</v>
      </c>
      <c r="AE40" s="80">
        <f>AE39+1</f>
        <v>19</v>
      </c>
      <c r="AF40" s="48" t="s">
        <v>440</v>
      </c>
      <c r="AG40" s="67">
        <v>72</v>
      </c>
      <c r="AH40" s="81">
        <v>34</v>
      </c>
      <c r="AI40" s="66">
        <f t="shared" si="16"/>
        <v>0.52777777777777779</v>
      </c>
      <c r="AK40" s="80">
        <f>AK39+1</f>
        <v>19</v>
      </c>
      <c r="AL40" s="48" t="s">
        <v>697</v>
      </c>
      <c r="AM40" s="67">
        <v>27</v>
      </c>
      <c r="AN40" s="81">
        <v>13</v>
      </c>
      <c r="AO40" s="66">
        <f t="shared" si="17"/>
        <v>0.5185185185185186</v>
      </c>
      <c r="AQ40" s="80">
        <f>AQ39+1</f>
        <v>19</v>
      </c>
      <c r="AR40" s="48" t="s">
        <v>295</v>
      </c>
      <c r="AS40" s="67">
        <v>143</v>
      </c>
      <c r="AT40" s="81">
        <v>78</v>
      </c>
      <c r="AU40" s="66">
        <f t="shared" si="18"/>
        <v>0.45454545454545459</v>
      </c>
      <c r="AW40" s="80">
        <f>AW39+1</f>
        <v>19</v>
      </c>
      <c r="AX40" s="48" t="s">
        <v>499</v>
      </c>
      <c r="AY40" s="67">
        <v>60</v>
      </c>
      <c r="AZ40" s="81">
        <v>29</v>
      </c>
      <c r="BA40" s="66">
        <f t="shared" si="19"/>
        <v>0.51666666666666661</v>
      </c>
    </row>
    <row r="41" spans="1:53">
      <c r="A41" s="48" t="s">
        <v>1452</v>
      </c>
      <c r="B41" s="48" t="s">
        <v>135</v>
      </c>
      <c r="C41" s="67">
        <v>473</v>
      </c>
      <c r="D41" s="81">
        <v>288</v>
      </c>
      <c r="E41" s="66">
        <f t="shared" si="8"/>
        <v>0.39112050739957716</v>
      </c>
      <c r="G41" s="80">
        <f t="shared" si="9"/>
        <v>37</v>
      </c>
      <c r="H41" s="48" t="s">
        <v>532</v>
      </c>
      <c r="I41" s="67">
        <v>53</v>
      </c>
      <c r="J41" s="81">
        <v>24</v>
      </c>
      <c r="K41" s="66">
        <f t="shared" si="13"/>
        <v>0.54716981132075471</v>
      </c>
      <c r="M41" s="80">
        <f t="shared" si="10"/>
        <v>37</v>
      </c>
      <c r="N41" s="48" t="s">
        <v>277</v>
      </c>
      <c r="O41" s="67">
        <v>158</v>
      </c>
      <c r="P41" s="81">
        <v>83</v>
      </c>
      <c r="Q41" s="66">
        <f t="shared" si="14"/>
        <v>0.47468354430379744</v>
      </c>
      <c r="Y41" s="80">
        <f t="shared" si="12"/>
        <v>37</v>
      </c>
      <c r="Z41" s="48" t="s">
        <v>661</v>
      </c>
      <c r="AA41" s="67">
        <v>31</v>
      </c>
      <c r="AB41" s="81">
        <v>14</v>
      </c>
      <c r="AC41" s="66">
        <f t="shared" si="15"/>
        <v>0.54838709677419351</v>
      </c>
      <c r="AE41" s="80">
        <v>19</v>
      </c>
      <c r="AF41" s="48" t="s">
        <v>102</v>
      </c>
      <c r="AG41" s="67">
        <v>872</v>
      </c>
      <c r="AH41" s="81">
        <v>413</v>
      </c>
      <c r="AI41" s="66">
        <f t="shared" si="16"/>
        <v>0.52637614678899081</v>
      </c>
      <c r="AK41" s="80">
        <v>19</v>
      </c>
      <c r="AL41" s="48" t="s">
        <v>83</v>
      </c>
      <c r="AM41" s="65">
        <v>1253</v>
      </c>
      <c r="AN41" s="81">
        <v>605</v>
      </c>
      <c r="AO41" s="66">
        <f t="shared" si="17"/>
        <v>0.51715881883479642</v>
      </c>
      <c r="AQ41" s="80">
        <v>19</v>
      </c>
      <c r="AR41" s="48" t="s">
        <v>118</v>
      </c>
      <c r="AS41" s="67">
        <v>630</v>
      </c>
      <c r="AT41" s="81">
        <v>345</v>
      </c>
      <c r="AU41" s="66">
        <f t="shared" si="18"/>
        <v>0.45238095238095233</v>
      </c>
      <c r="AW41" s="80">
        <v>19</v>
      </c>
      <c r="AX41" s="48" t="s">
        <v>543</v>
      </c>
      <c r="AY41" s="67">
        <v>51</v>
      </c>
      <c r="AZ41" s="81">
        <v>25</v>
      </c>
      <c r="BA41" s="66">
        <f t="shared" si="19"/>
        <v>0.50980392156862742</v>
      </c>
    </row>
    <row r="42" spans="1:53">
      <c r="A42" s="48" t="s">
        <v>56</v>
      </c>
      <c r="B42" s="48" t="s">
        <v>88</v>
      </c>
      <c r="C42" s="65">
        <v>1060</v>
      </c>
      <c r="D42" s="81">
        <v>519</v>
      </c>
      <c r="E42" s="66">
        <f t="shared" si="8"/>
        <v>0.51037735849056598</v>
      </c>
      <c r="G42" s="80">
        <f t="shared" si="9"/>
        <v>38</v>
      </c>
      <c r="H42" s="48" t="s">
        <v>578</v>
      </c>
      <c r="I42" s="67">
        <v>44</v>
      </c>
      <c r="J42" s="81">
        <v>20</v>
      </c>
      <c r="K42" s="66">
        <f t="shared" si="13"/>
        <v>0.54545454545454541</v>
      </c>
      <c r="M42" s="80">
        <f t="shared" si="10"/>
        <v>38</v>
      </c>
      <c r="N42" s="48" t="s">
        <v>177</v>
      </c>
      <c r="O42" s="67">
        <v>299</v>
      </c>
      <c r="P42" s="81">
        <v>160</v>
      </c>
      <c r="Q42" s="66">
        <f t="shared" si="14"/>
        <v>0.46488294314381273</v>
      </c>
      <c r="Y42" s="80">
        <f t="shared" si="12"/>
        <v>38</v>
      </c>
      <c r="Z42" s="48" t="s">
        <v>323</v>
      </c>
      <c r="AA42" s="67">
        <v>126</v>
      </c>
      <c r="AB42" s="81">
        <v>57</v>
      </c>
      <c r="AC42" s="66">
        <f t="shared" si="15"/>
        <v>0.54761904761904767</v>
      </c>
      <c r="AE42" s="80">
        <f>AE41+1</f>
        <v>20</v>
      </c>
      <c r="AF42" s="48" t="s">
        <v>113</v>
      </c>
      <c r="AG42" s="67">
        <v>672</v>
      </c>
      <c r="AH42" s="81">
        <v>319</v>
      </c>
      <c r="AI42" s="66">
        <f t="shared" si="16"/>
        <v>0.52529761904761907</v>
      </c>
      <c r="AK42" s="80">
        <f>AK41+1</f>
        <v>20</v>
      </c>
      <c r="AL42" s="48" t="s">
        <v>647</v>
      </c>
      <c r="AM42" s="67">
        <v>33</v>
      </c>
      <c r="AN42" s="81">
        <v>16</v>
      </c>
      <c r="AO42" s="66">
        <f t="shared" si="17"/>
        <v>0.51515151515151514</v>
      </c>
      <c r="AQ42" s="80">
        <f>AQ41+1</f>
        <v>20</v>
      </c>
      <c r="AR42" s="48" t="s">
        <v>665</v>
      </c>
      <c r="AS42" s="67">
        <v>31</v>
      </c>
      <c r="AT42" s="81">
        <v>17</v>
      </c>
      <c r="AU42" s="66">
        <f t="shared" si="18"/>
        <v>0.45161290322580649</v>
      </c>
      <c r="AW42" s="80">
        <f>AW41+1</f>
        <v>20</v>
      </c>
      <c r="AX42" s="48" t="s">
        <v>535</v>
      </c>
      <c r="AY42" s="67">
        <v>53</v>
      </c>
      <c r="AZ42" s="81">
        <v>26</v>
      </c>
      <c r="BA42" s="66">
        <f t="shared" si="19"/>
        <v>0.50943396226415094</v>
      </c>
    </row>
    <row r="43" spans="1:53">
      <c r="A43" s="48" t="s">
        <v>72</v>
      </c>
      <c r="B43" s="48" t="s">
        <v>866</v>
      </c>
      <c r="C43" s="67">
        <v>9</v>
      </c>
      <c r="D43" s="81">
        <v>4</v>
      </c>
      <c r="E43" s="66">
        <f t="shared" si="8"/>
        <v>0.55555555555555558</v>
      </c>
      <c r="G43" s="80">
        <f t="shared" si="9"/>
        <v>39</v>
      </c>
      <c r="H43" s="48" t="s">
        <v>131</v>
      </c>
      <c r="I43" s="67">
        <v>531</v>
      </c>
      <c r="J43" s="81">
        <v>242</v>
      </c>
      <c r="K43" s="66">
        <f t="shared" si="13"/>
        <v>0.54425612052730699</v>
      </c>
      <c r="M43" s="80">
        <f t="shared" si="10"/>
        <v>39</v>
      </c>
      <c r="N43" s="48" t="s">
        <v>721</v>
      </c>
      <c r="O43" s="67">
        <v>24</v>
      </c>
      <c r="P43" s="81">
        <v>13</v>
      </c>
      <c r="Q43" s="66">
        <f t="shared" si="14"/>
        <v>0.45833333333333337</v>
      </c>
      <c r="Y43" s="80">
        <f t="shared" si="12"/>
        <v>39</v>
      </c>
      <c r="Z43" s="48" t="s">
        <v>110</v>
      </c>
      <c r="AA43" s="67">
        <v>709</v>
      </c>
      <c r="AB43" s="81">
        <v>326</v>
      </c>
      <c r="AC43" s="66">
        <f t="shared" si="15"/>
        <v>0.54019746121297607</v>
      </c>
      <c r="AE43" s="80">
        <v>20</v>
      </c>
      <c r="AF43" s="48" t="s">
        <v>579</v>
      </c>
      <c r="AG43" s="67">
        <v>44</v>
      </c>
      <c r="AH43" s="81">
        <v>21</v>
      </c>
      <c r="AI43" s="66">
        <f t="shared" si="16"/>
        <v>0.52272727272727271</v>
      </c>
      <c r="AK43" s="80">
        <v>20</v>
      </c>
      <c r="AL43" s="48" t="s">
        <v>462</v>
      </c>
      <c r="AM43" s="67">
        <v>68</v>
      </c>
      <c r="AN43" s="81">
        <v>33</v>
      </c>
      <c r="AO43" s="66">
        <f t="shared" si="17"/>
        <v>0.51470588235294112</v>
      </c>
      <c r="AQ43" s="80">
        <v>20</v>
      </c>
      <c r="AR43" s="48" t="s">
        <v>646</v>
      </c>
      <c r="AS43" s="67">
        <v>34</v>
      </c>
      <c r="AT43" s="81">
        <v>19</v>
      </c>
      <c r="AU43" s="66">
        <f t="shared" si="18"/>
        <v>0.44117647058823528</v>
      </c>
      <c r="AW43" s="80">
        <v>20</v>
      </c>
      <c r="AX43" s="48" t="s">
        <v>475</v>
      </c>
      <c r="AY43" s="67">
        <v>65</v>
      </c>
      <c r="AZ43" s="81">
        <v>32</v>
      </c>
      <c r="BA43" s="66">
        <f t="shared" si="19"/>
        <v>0.50769230769230766</v>
      </c>
    </row>
    <row r="44" spans="1:53">
      <c r="A44" s="48" t="s">
        <v>58</v>
      </c>
      <c r="B44" s="48" t="s">
        <v>796</v>
      </c>
      <c r="C44" s="67">
        <v>16</v>
      </c>
      <c r="D44" s="81">
        <v>8</v>
      </c>
      <c r="E44" s="66">
        <f t="shared" si="8"/>
        <v>0.5</v>
      </c>
      <c r="G44" s="80">
        <f t="shared" si="9"/>
        <v>40</v>
      </c>
      <c r="H44" s="48" t="s">
        <v>146</v>
      </c>
      <c r="I44" s="67">
        <v>408</v>
      </c>
      <c r="J44" s="81">
        <v>186</v>
      </c>
      <c r="K44" s="66">
        <f t="shared" si="13"/>
        <v>0.54411764705882359</v>
      </c>
      <c r="M44" s="80">
        <f t="shared" si="10"/>
        <v>40</v>
      </c>
      <c r="N44" s="48" t="s">
        <v>514</v>
      </c>
      <c r="O44" s="67">
        <v>57</v>
      </c>
      <c r="P44" s="81">
        <v>31</v>
      </c>
      <c r="Q44" s="66">
        <f t="shared" si="14"/>
        <v>0.45614035087719296</v>
      </c>
      <c r="Y44" s="80">
        <f t="shared" si="12"/>
        <v>40</v>
      </c>
      <c r="Z44" s="48" t="s">
        <v>821</v>
      </c>
      <c r="AA44" s="67">
        <v>13</v>
      </c>
      <c r="AB44" s="81">
        <v>6</v>
      </c>
      <c r="AC44" s="66">
        <f t="shared" si="15"/>
        <v>0.53846153846153844</v>
      </c>
      <c r="AE44" s="80">
        <f>AE43+1</f>
        <v>21</v>
      </c>
      <c r="AF44" s="48" t="s">
        <v>454</v>
      </c>
      <c r="AG44" s="67">
        <v>69</v>
      </c>
      <c r="AH44" s="81">
        <v>33</v>
      </c>
      <c r="AI44" s="66">
        <f t="shared" si="16"/>
        <v>0.52173913043478259</v>
      </c>
      <c r="AK44" s="80">
        <f>AK43+1</f>
        <v>21</v>
      </c>
      <c r="AL44" s="48" t="s">
        <v>392</v>
      </c>
      <c r="AM44" s="67">
        <v>88</v>
      </c>
      <c r="AN44" s="81">
        <v>43</v>
      </c>
      <c r="AO44" s="66">
        <f t="shared" si="17"/>
        <v>0.51136363636363635</v>
      </c>
      <c r="AQ44" s="80">
        <f>AQ43+1</f>
        <v>21</v>
      </c>
      <c r="AR44" s="48" t="s">
        <v>419</v>
      </c>
      <c r="AS44" s="67">
        <v>78</v>
      </c>
      <c r="AT44" s="81">
        <v>44</v>
      </c>
      <c r="AU44" s="66">
        <f t="shared" si="18"/>
        <v>0.4358974358974359</v>
      </c>
      <c r="AW44" s="80">
        <f>AW43+1</f>
        <v>21</v>
      </c>
      <c r="AX44" s="48" t="s">
        <v>123</v>
      </c>
      <c r="AY44" s="67">
        <v>591</v>
      </c>
      <c r="AZ44" s="81">
        <v>291</v>
      </c>
      <c r="BA44" s="66">
        <f t="shared" si="19"/>
        <v>0.50761421319796951</v>
      </c>
    </row>
    <row r="45" spans="1:53">
      <c r="A45" s="48" t="s">
        <v>56</v>
      </c>
      <c r="B45" s="48" t="s">
        <v>431</v>
      </c>
      <c r="C45" s="67">
        <v>75</v>
      </c>
      <c r="D45" s="81">
        <v>26</v>
      </c>
      <c r="E45" s="66">
        <f t="shared" si="8"/>
        <v>0.65333333333333332</v>
      </c>
      <c r="G45" s="80">
        <f t="shared" si="9"/>
        <v>41</v>
      </c>
      <c r="H45" s="48" t="s">
        <v>134</v>
      </c>
      <c r="I45" s="67">
        <v>495</v>
      </c>
      <c r="J45" s="81">
        <v>226</v>
      </c>
      <c r="K45" s="66">
        <f t="shared" si="13"/>
        <v>0.54343434343434338</v>
      </c>
      <c r="M45" s="80">
        <f t="shared" si="10"/>
        <v>41</v>
      </c>
      <c r="N45" s="48" t="s">
        <v>583</v>
      </c>
      <c r="O45" s="67">
        <v>43</v>
      </c>
      <c r="P45" s="81">
        <v>24</v>
      </c>
      <c r="Q45" s="66">
        <f t="shared" si="14"/>
        <v>0.44186046511627908</v>
      </c>
      <c r="Y45" s="80">
        <f t="shared" si="12"/>
        <v>41</v>
      </c>
      <c r="Z45" s="48" t="s">
        <v>591</v>
      </c>
      <c r="AA45" s="67">
        <v>42</v>
      </c>
      <c r="AB45" s="81">
        <v>20</v>
      </c>
      <c r="AC45" s="66">
        <f t="shared" si="15"/>
        <v>0.52380952380952384</v>
      </c>
      <c r="AE45" s="80">
        <v>21</v>
      </c>
      <c r="AF45" s="48" t="s">
        <v>569</v>
      </c>
      <c r="AG45" s="67">
        <v>46</v>
      </c>
      <c r="AH45" s="81">
        <v>22</v>
      </c>
      <c r="AI45" s="66">
        <f t="shared" si="16"/>
        <v>0.52173913043478259</v>
      </c>
      <c r="AK45" s="80">
        <v>21</v>
      </c>
      <c r="AL45" s="48" t="s">
        <v>214</v>
      </c>
      <c r="AM45" s="67">
        <v>231</v>
      </c>
      <c r="AN45" s="81">
        <v>113</v>
      </c>
      <c r="AO45" s="66">
        <f t="shared" si="17"/>
        <v>0.51082251082251084</v>
      </c>
      <c r="AQ45" s="80">
        <v>21</v>
      </c>
      <c r="AR45" s="48" t="s">
        <v>251</v>
      </c>
      <c r="AS45" s="67">
        <v>186</v>
      </c>
      <c r="AT45" s="81">
        <v>105</v>
      </c>
      <c r="AU45" s="66">
        <f t="shared" si="18"/>
        <v>0.43548387096774188</v>
      </c>
      <c r="AW45" s="80">
        <v>21</v>
      </c>
      <c r="AX45" s="48" t="s">
        <v>292</v>
      </c>
      <c r="AY45" s="67">
        <v>145</v>
      </c>
      <c r="AZ45" s="81">
        <v>72</v>
      </c>
      <c r="BA45" s="66">
        <f t="shared" si="19"/>
        <v>0.50344827586206897</v>
      </c>
    </row>
    <row r="46" spans="1:53">
      <c r="A46" s="48" t="s">
        <v>56</v>
      </c>
      <c r="B46" s="48" t="s">
        <v>789</v>
      </c>
      <c r="C46" s="67">
        <v>17</v>
      </c>
      <c r="D46" s="81">
        <v>13</v>
      </c>
      <c r="E46" s="66">
        <f t="shared" si="8"/>
        <v>0.23529411764705888</v>
      </c>
      <c r="G46" s="80">
        <f t="shared" si="9"/>
        <v>42</v>
      </c>
      <c r="H46" s="48" t="s">
        <v>262</v>
      </c>
      <c r="I46" s="67">
        <v>173</v>
      </c>
      <c r="J46" s="81">
        <v>80</v>
      </c>
      <c r="K46" s="66">
        <f t="shared" si="13"/>
        <v>0.53757225433526012</v>
      </c>
      <c r="M46" s="80">
        <f t="shared" si="10"/>
        <v>42</v>
      </c>
      <c r="N46" s="48" t="s">
        <v>192</v>
      </c>
      <c r="O46" s="67">
        <v>275</v>
      </c>
      <c r="P46" s="81">
        <v>154</v>
      </c>
      <c r="Q46" s="66">
        <f t="shared" si="14"/>
        <v>0.43999999999999995</v>
      </c>
      <c r="Y46" s="80">
        <f t="shared" si="12"/>
        <v>42</v>
      </c>
      <c r="Z46" s="48" t="s">
        <v>679</v>
      </c>
      <c r="AA46" s="67">
        <v>29</v>
      </c>
      <c r="AB46" s="81">
        <v>14</v>
      </c>
      <c r="AC46" s="66">
        <f t="shared" si="15"/>
        <v>0.51724137931034475</v>
      </c>
      <c r="AE46" s="80">
        <f>AE45+1</f>
        <v>22</v>
      </c>
      <c r="AF46" s="48" t="s">
        <v>709</v>
      </c>
      <c r="AG46" s="67">
        <v>25</v>
      </c>
      <c r="AH46" s="81">
        <v>12</v>
      </c>
      <c r="AI46" s="66">
        <f t="shared" si="16"/>
        <v>0.52</v>
      </c>
      <c r="AK46" s="80">
        <f>AK45+1</f>
        <v>22</v>
      </c>
      <c r="AL46" s="48" t="s">
        <v>288</v>
      </c>
      <c r="AM46" s="67">
        <v>149</v>
      </c>
      <c r="AN46" s="81">
        <v>73</v>
      </c>
      <c r="AO46" s="66">
        <f t="shared" si="17"/>
        <v>0.51006711409395966</v>
      </c>
      <c r="AQ46" s="80">
        <f>AQ45+1</f>
        <v>22</v>
      </c>
      <c r="AR46" s="48" t="s">
        <v>681</v>
      </c>
      <c r="AS46" s="67">
        <v>28</v>
      </c>
      <c r="AT46" s="81">
        <v>16</v>
      </c>
      <c r="AU46" s="66">
        <f t="shared" si="18"/>
        <v>0.4285714285714286</v>
      </c>
      <c r="AW46" s="80">
        <f>AW45+1</f>
        <v>22</v>
      </c>
      <c r="AX46" s="48" t="s">
        <v>90</v>
      </c>
      <c r="AY46" s="65">
        <v>1019</v>
      </c>
      <c r="AZ46" s="81">
        <v>507</v>
      </c>
      <c r="BA46" s="66">
        <f t="shared" si="19"/>
        <v>0.50245338567222775</v>
      </c>
    </row>
    <row r="47" spans="1:53">
      <c r="A47" s="48" t="s">
        <v>52</v>
      </c>
      <c r="B47" s="48" t="s">
        <v>279</v>
      </c>
      <c r="C47" s="67">
        <v>156</v>
      </c>
      <c r="D47" s="81">
        <v>75</v>
      </c>
      <c r="E47" s="66">
        <f t="shared" si="8"/>
        <v>0.51923076923076916</v>
      </c>
      <c r="G47" s="80">
        <f t="shared" si="9"/>
        <v>43</v>
      </c>
      <c r="H47" s="48" t="s">
        <v>416</v>
      </c>
      <c r="I47" s="67">
        <v>80</v>
      </c>
      <c r="J47" s="81">
        <v>37</v>
      </c>
      <c r="K47" s="66">
        <f t="shared" si="13"/>
        <v>0.53749999999999998</v>
      </c>
      <c r="M47" s="80">
        <f t="shared" si="10"/>
        <v>43</v>
      </c>
      <c r="N47" s="48" t="s">
        <v>346</v>
      </c>
      <c r="O47" s="67">
        <v>112</v>
      </c>
      <c r="P47" s="81">
        <v>63</v>
      </c>
      <c r="Q47" s="66">
        <f t="shared" si="14"/>
        <v>0.4375</v>
      </c>
      <c r="Y47" s="80">
        <f t="shared" si="12"/>
        <v>43</v>
      </c>
      <c r="Z47" s="48" t="s">
        <v>495</v>
      </c>
      <c r="AA47" s="67">
        <v>62</v>
      </c>
      <c r="AB47" s="81">
        <v>30</v>
      </c>
      <c r="AC47" s="66">
        <f t="shared" si="15"/>
        <v>0.5161290322580645</v>
      </c>
      <c r="AE47" s="80">
        <v>22</v>
      </c>
      <c r="AF47" s="48" t="s">
        <v>74</v>
      </c>
      <c r="AG47" s="65">
        <v>1616</v>
      </c>
      <c r="AH47" s="81">
        <v>783</v>
      </c>
      <c r="AI47" s="66">
        <f t="shared" si="16"/>
        <v>0.51547029702970293</v>
      </c>
      <c r="AK47" s="80">
        <v>22</v>
      </c>
      <c r="AL47" s="48" t="s">
        <v>127</v>
      </c>
      <c r="AM47" s="67">
        <v>574</v>
      </c>
      <c r="AN47" s="81">
        <v>285</v>
      </c>
      <c r="AO47" s="66">
        <f t="shared" si="17"/>
        <v>0.50348432055749126</v>
      </c>
      <c r="AQ47" s="80">
        <v>22</v>
      </c>
      <c r="AR47" s="48" t="s">
        <v>208</v>
      </c>
      <c r="AS47" s="67">
        <v>245</v>
      </c>
      <c r="AT47" s="81">
        <v>141</v>
      </c>
      <c r="AU47" s="66">
        <f t="shared" si="18"/>
        <v>0.42448979591836733</v>
      </c>
      <c r="AW47" s="80">
        <v>22</v>
      </c>
      <c r="AX47" s="48" t="s">
        <v>796</v>
      </c>
      <c r="AY47" s="67">
        <v>16</v>
      </c>
      <c r="AZ47" s="81">
        <v>8</v>
      </c>
      <c r="BA47" s="66">
        <f t="shared" si="19"/>
        <v>0.5</v>
      </c>
    </row>
    <row r="48" spans="1:53">
      <c r="A48" s="48" t="s">
        <v>56</v>
      </c>
      <c r="B48" s="48" t="s">
        <v>85</v>
      </c>
      <c r="C48" s="65">
        <v>1183</v>
      </c>
      <c r="D48" s="81">
        <v>642</v>
      </c>
      <c r="E48" s="66">
        <f t="shared" si="8"/>
        <v>0.45731191885038036</v>
      </c>
      <c r="G48" s="80">
        <f t="shared" si="9"/>
        <v>44</v>
      </c>
      <c r="H48" s="48" t="s">
        <v>673</v>
      </c>
      <c r="I48" s="67">
        <v>30</v>
      </c>
      <c r="J48" s="81">
        <v>14</v>
      </c>
      <c r="K48" s="66">
        <f t="shared" si="13"/>
        <v>0.53333333333333333</v>
      </c>
      <c r="M48" s="80">
        <f t="shared" si="10"/>
        <v>44</v>
      </c>
      <c r="N48" s="48" t="s">
        <v>493</v>
      </c>
      <c r="O48" s="67">
        <v>62</v>
      </c>
      <c r="P48" s="81">
        <v>35</v>
      </c>
      <c r="Q48" s="66">
        <f t="shared" si="14"/>
        <v>0.43548387096774188</v>
      </c>
      <c r="Y48" s="80">
        <f t="shared" si="12"/>
        <v>44</v>
      </c>
      <c r="Z48" s="48" t="s">
        <v>448</v>
      </c>
      <c r="AA48" s="67">
        <v>71</v>
      </c>
      <c r="AB48" s="81">
        <v>35</v>
      </c>
      <c r="AC48" s="66">
        <f t="shared" si="15"/>
        <v>0.50704225352112675</v>
      </c>
      <c r="AE48" s="80">
        <f>AE47+1</f>
        <v>23</v>
      </c>
      <c r="AF48" s="48" t="s">
        <v>630</v>
      </c>
      <c r="AG48" s="67">
        <v>35</v>
      </c>
      <c r="AH48" s="81">
        <v>17</v>
      </c>
      <c r="AI48" s="66">
        <f t="shared" si="16"/>
        <v>0.51428571428571423</v>
      </c>
      <c r="AK48" s="80">
        <f>AK47+1</f>
        <v>23</v>
      </c>
      <c r="AL48" s="48" t="s">
        <v>249</v>
      </c>
      <c r="AM48" s="67">
        <v>186</v>
      </c>
      <c r="AN48" s="81">
        <v>93</v>
      </c>
      <c r="AO48" s="66">
        <f t="shared" si="17"/>
        <v>0.5</v>
      </c>
      <c r="AQ48" s="80">
        <f>AQ47+1</f>
        <v>23</v>
      </c>
      <c r="AR48" s="48" t="s">
        <v>770</v>
      </c>
      <c r="AS48" s="67">
        <v>19</v>
      </c>
      <c r="AT48" s="81">
        <v>11</v>
      </c>
      <c r="AU48" s="66">
        <f t="shared" si="18"/>
        <v>0.42105263157894735</v>
      </c>
      <c r="AW48" s="80">
        <f>AW47+1</f>
        <v>23</v>
      </c>
      <c r="AX48" s="48" t="s">
        <v>856</v>
      </c>
      <c r="AY48" s="67">
        <v>10</v>
      </c>
      <c r="AZ48" s="81">
        <v>5</v>
      </c>
      <c r="BA48" s="66">
        <f t="shared" si="19"/>
        <v>0.5</v>
      </c>
    </row>
    <row r="49" spans="1:53">
      <c r="A49" s="48" t="s">
        <v>72</v>
      </c>
      <c r="B49" s="48" t="s">
        <v>434</v>
      </c>
      <c r="C49" s="67">
        <v>74</v>
      </c>
      <c r="D49" s="81">
        <v>42</v>
      </c>
      <c r="E49" s="66">
        <f t="shared" si="8"/>
        <v>0.43243243243243246</v>
      </c>
      <c r="G49" s="80">
        <f t="shared" si="9"/>
        <v>45</v>
      </c>
      <c r="H49" s="48" t="s">
        <v>96</v>
      </c>
      <c r="I49" s="67">
        <v>931</v>
      </c>
      <c r="J49" s="81">
        <v>443</v>
      </c>
      <c r="K49" s="66">
        <f t="shared" si="13"/>
        <v>0.52416756176154666</v>
      </c>
      <c r="M49" s="80">
        <f t="shared" si="10"/>
        <v>45</v>
      </c>
      <c r="N49" s="48" t="s">
        <v>534</v>
      </c>
      <c r="O49" s="67">
        <v>53</v>
      </c>
      <c r="P49" s="81">
        <v>30</v>
      </c>
      <c r="Q49" s="66">
        <f t="shared" si="14"/>
        <v>0.43396226415094341</v>
      </c>
      <c r="Y49" s="80">
        <f t="shared" si="12"/>
        <v>45</v>
      </c>
      <c r="Z49" s="48" t="s">
        <v>901</v>
      </c>
      <c r="AA49" s="67">
        <v>4</v>
      </c>
      <c r="AB49" s="81">
        <v>2</v>
      </c>
      <c r="AC49" s="66">
        <f t="shared" si="15"/>
        <v>0.5</v>
      </c>
      <c r="AE49" s="80">
        <v>23</v>
      </c>
      <c r="AF49" s="48" t="s">
        <v>599</v>
      </c>
      <c r="AG49" s="67">
        <v>41</v>
      </c>
      <c r="AH49" s="81">
        <v>20</v>
      </c>
      <c r="AI49" s="66">
        <f t="shared" si="16"/>
        <v>0.51219512195121952</v>
      </c>
      <c r="AK49" s="80">
        <v>23</v>
      </c>
      <c r="AL49" s="48" t="s">
        <v>387</v>
      </c>
      <c r="AM49" s="67">
        <v>90</v>
      </c>
      <c r="AN49" s="81">
        <v>45</v>
      </c>
      <c r="AO49" s="66">
        <f t="shared" si="17"/>
        <v>0.5</v>
      </c>
      <c r="AQ49" s="80">
        <v>23</v>
      </c>
      <c r="AR49" s="48" t="s">
        <v>164</v>
      </c>
      <c r="AS49" s="67">
        <v>346</v>
      </c>
      <c r="AT49" s="81">
        <v>201</v>
      </c>
      <c r="AU49" s="66">
        <f t="shared" si="18"/>
        <v>0.41907514450867056</v>
      </c>
      <c r="AW49" s="80">
        <v>23</v>
      </c>
      <c r="AX49" s="48" t="s">
        <v>857</v>
      </c>
      <c r="AY49" s="67">
        <v>10</v>
      </c>
      <c r="AZ49" s="81">
        <v>5</v>
      </c>
      <c r="BA49" s="66">
        <f t="shared" si="19"/>
        <v>0.5</v>
      </c>
    </row>
    <row r="50" spans="1:53">
      <c r="A50" s="48" t="s">
        <v>72</v>
      </c>
      <c r="B50" s="48" t="s">
        <v>141</v>
      </c>
      <c r="C50" s="67">
        <v>456</v>
      </c>
      <c r="D50" s="81">
        <v>255</v>
      </c>
      <c r="E50" s="66">
        <f t="shared" si="8"/>
        <v>0.44078947368421051</v>
      </c>
      <c r="G50" s="80">
        <f t="shared" si="9"/>
        <v>46</v>
      </c>
      <c r="H50" s="48" t="s">
        <v>596</v>
      </c>
      <c r="I50" s="67">
        <v>42</v>
      </c>
      <c r="J50" s="81">
        <v>20</v>
      </c>
      <c r="K50" s="66">
        <f t="shared" si="13"/>
        <v>0.52380952380952384</v>
      </c>
      <c r="M50" s="80">
        <f t="shared" si="10"/>
        <v>46</v>
      </c>
      <c r="N50" s="48" t="s">
        <v>299</v>
      </c>
      <c r="O50" s="67">
        <v>139</v>
      </c>
      <c r="P50" s="81">
        <v>79</v>
      </c>
      <c r="Q50" s="66">
        <f t="shared" si="14"/>
        <v>0.43165467625899279</v>
      </c>
      <c r="Y50" s="80">
        <f t="shared" si="12"/>
        <v>46</v>
      </c>
      <c r="Z50" s="48" t="s">
        <v>860</v>
      </c>
      <c r="AA50" s="67">
        <v>10</v>
      </c>
      <c r="AB50" s="81">
        <v>5</v>
      </c>
      <c r="AC50" s="66">
        <f t="shared" si="15"/>
        <v>0.5</v>
      </c>
      <c r="AE50" s="80">
        <f>AE49+1</f>
        <v>24</v>
      </c>
      <c r="AF50" s="48" t="s">
        <v>576</v>
      </c>
      <c r="AG50" s="67">
        <v>45</v>
      </c>
      <c r="AH50" s="81">
        <v>22</v>
      </c>
      <c r="AI50" s="66">
        <f t="shared" si="16"/>
        <v>0.51111111111111107</v>
      </c>
      <c r="AK50" s="80">
        <f>AK49+1</f>
        <v>24</v>
      </c>
      <c r="AL50" s="48" t="s">
        <v>759</v>
      </c>
      <c r="AM50" s="67">
        <v>20</v>
      </c>
      <c r="AN50" s="81">
        <v>10</v>
      </c>
      <c r="AO50" s="66">
        <f t="shared" si="17"/>
        <v>0.5</v>
      </c>
      <c r="AQ50" s="80">
        <f>AQ49+1</f>
        <v>24</v>
      </c>
      <c r="AR50" s="48" t="s">
        <v>308</v>
      </c>
      <c r="AS50" s="67">
        <v>135</v>
      </c>
      <c r="AT50" s="81">
        <v>79</v>
      </c>
      <c r="AU50" s="66">
        <f t="shared" si="18"/>
        <v>0.41481481481481486</v>
      </c>
      <c r="AW50" s="80">
        <f>AW49+1</f>
        <v>24</v>
      </c>
      <c r="AX50" s="48" t="s">
        <v>756</v>
      </c>
      <c r="AY50" s="67">
        <v>20</v>
      </c>
      <c r="AZ50" s="81">
        <v>10</v>
      </c>
      <c r="BA50" s="66">
        <f t="shared" si="19"/>
        <v>0.5</v>
      </c>
    </row>
    <row r="51" spans="1:53">
      <c r="A51" s="48" t="s">
        <v>72</v>
      </c>
      <c r="B51" s="48" t="s">
        <v>327</v>
      </c>
      <c r="C51" s="67">
        <v>123</v>
      </c>
      <c r="D51" s="81">
        <v>65</v>
      </c>
      <c r="E51" s="66">
        <f t="shared" si="8"/>
        <v>0.47154471544715448</v>
      </c>
      <c r="G51" s="80">
        <f t="shared" si="9"/>
        <v>47</v>
      </c>
      <c r="H51" s="48" t="s">
        <v>354</v>
      </c>
      <c r="I51" s="67">
        <v>107</v>
      </c>
      <c r="J51" s="81">
        <v>51</v>
      </c>
      <c r="K51" s="66">
        <f t="shared" si="13"/>
        <v>0.52336448598130847</v>
      </c>
      <c r="M51" s="80">
        <f t="shared" si="10"/>
        <v>47</v>
      </c>
      <c r="N51" s="48" t="s">
        <v>515</v>
      </c>
      <c r="O51" s="67">
        <v>56</v>
      </c>
      <c r="P51" s="81">
        <v>32</v>
      </c>
      <c r="Q51" s="66">
        <f t="shared" si="14"/>
        <v>0.4285714285714286</v>
      </c>
      <c r="Y51" s="80">
        <f t="shared" si="12"/>
        <v>47</v>
      </c>
      <c r="Z51" s="48" t="s">
        <v>818</v>
      </c>
      <c r="AA51" s="67">
        <v>14</v>
      </c>
      <c r="AB51" s="81">
        <v>7</v>
      </c>
      <c r="AC51" s="66">
        <f t="shared" si="15"/>
        <v>0.5</v>
      </c>
      <c r="AE51" s="80">
        <v>24</v>
      </c>
      <c r="AF51" s="48" t="s">
        <v>560</v>
      </c>
      <c r="AG51" s="67">
        <v>47</v>
      </c>
      <c r="AH51" s="81">
        <v>23</v>
      </c>
      <c r="AI51" s="66">
        <f t="shared" si="16"/>
        <v>0.5106382978723405</v>
      </c>
      <c r="AK51" s="80">
        <v>24</v>
      </c>
      <c r="AL51" s="48" t="s">
        <v>389</v>
      </c>
      <c r="AM51" s="67">
        <v>90</v>
      </c>
      <c r="AN51" s="81">
        <v>45</v>
      </c>
      <c r="AO51" s="66">
        <f t="shared" si="17"/>
        <v>0.5</v>
      </c>
      <c r="AQ51" s="80">
        <v>24</v>
      </c>
      <c r="AR51" s="48" t="s">
        <v>217</v>
      </c>
      <c r="AS51" s="67">
        <v>227</v>
      </c>
      <c r="AT51" s="81">
        <v>133</v>
      </c>
      <c r="AU51" s="66">
        <f t="shared" si="18"/>
        <v>0.41409691629955947</v>
      </c>
      <c r="AW51" s="80">
        <v>24</v>
      </c>
      <c r="AX51" s="48" t="s">
        <v>893</v>
      </c>
      <c r="AY51" s="67">
        <v>6</v>
      </c>
      <c r="AZ51" s="81">
        <v>3</v>
      </c>
      <c r="BA51" s="66">
        <f t="shared" si="19"/>
        <v>0.5</v>
      </c>
    </row>
    <row r="52" spans="1:53">
      <c r="A52" s="48" t="s">
        <v>58</v>
      </c>
      <c r="B52" s="48" t="s">
        <v>666</v>
      </c>
      <c r="C52" s="67">
        <v>30</v>
      </c>
      <c r="D52" s="81">
        <v>16</v>
      </c>
      <c r="E52" s="66">
        <f t="shared" si="8"/>
        <v>0.46666666666666667</v>
      </c>
      <c r="G52" s="80">
        <f t="shared" si="9"/>
        <v>48</v>
      </c>
      <c r="H52" s="48" t="s">
        <v>279</v>
      </c>
      <c r="I52" s="67">
        <v>156</v>
      </c>
      <c r="J52" s="81">
        <v>75</v>
      </c>
      <c r="K52" s="66">
        <f t="shared" si="13"/>
        <v>0.51923076923076916</v>
      </c>
      <c r="M52" s="80">
        <f t="shared" si="10"/>
        <v>48</v>
      </c>
      <c r="N52" s="48" t="s">
        <v>300</v>
      </c>
      <c r="O52" s="67">
        <v>138</v>
      </c>
      <c r="P52" s="81">
        <v>79</v>
      </c>
      <c r="Q52" s="66">
        <f t="shared" si="14"/>
        <v>0.42753623188405798</v>
      </c>
      <c r="Y52" s="80">
        <f t="shared" si="12"/>
        <v>48</v>
      </c>
      <c r="Z52" s="48" t="s">
        <v>787</v>
      </c>
      <c r="AA52" s="67">
        <v>18</v>
      </c>
      <c r="AB52" s="81">
        <v>9</v>
      </c>
      <c r="AC52" s="66">
        <f t="shared" si="15"/>
        <v>0.5</v>
      </c>
      <c r="AE52" s="80">
        <f>AE51+1</f>
        <v>25</v>
      </c>
      <c r="AF52" s="48" t="s">
        <v>485</v>
      </c>
      <c r="AG52" s="67">
        <v>63</v>
      </c>
      <c r="AH52" s="81">
        <v>31</v>
      </c>
      <c r="AI52" s="66">
        <f t="shared" si="16"/>
        <v>0.50793650793650791</v>
      </c>
      <c r="AK52" s="80">
        <f>AK51+1</f>
        <v>25</v>
      </c>
      <c r="AL52" s="48" t="s">
        <v>348</v>
      </c>
      <c r="AM52" s="67">
        <v>110</v>
      </c>
      <c r="AN52" s="81">
        <v>56</v>
      </c>
      <c r="AO52" s="66">
        <f t="shared" si="17"/>
        <v>0.49090909090909096</v>
      </c>
      <c r="AQ52" s="80">
        <f>AQ51+1</f>
        <v>25</v>
      </c>
      <c r="AR52" s="48" t="s">
        <v>202</v>
      </c>
      <c r="AS52" s="67">
        <v>259</v>
      </c>
      <c r="AT52" s="81">
        <v>153</v>
      </c>
      <c r="AU52" s="66">
        <f t="shared" si="18"/>
        <v>0.40926640926640923</v>
      </c>
      <c r="AW52" s="80">
        <f>AW51+1</f>
        <v>25</v>
      </c>
      <c r="AX52" s="48" t="s">
        <v>788</v>
      </c>
      <c r="AY52" s="67">
        <v>18</v>
      </c>
      <c r="AZ52" s="81">
        <v>9</v>
      </c>
      <c r="BA52" s="66">
        <f t="shared" si="19"/>
        <v>0.5</v>
      </c>
    </row>
    <row r="53" spans="1:53">
      <c r="A53" s="48" t="s">
        <v>1452</v>
      </c>
      <c r="B53" s="48" t="s">
        <v>839</v>
      </c>
      <c r="C53" s="67">
        <v>11</v>
      </c>
      <c r="D53" s="81">
        <v>9</v>
      </c>
      <c r="E53" s="66">
        <f t="shared" si="8"/>
        <v>0.18181818181818177</v>
      </c>
      <c r="G53" s="80">
        <f t="shared" si="9"/>
        <v>49</v>
      </c>
      <c r="H53" s="48" t="s">
        <v>307</v>
      </c>
      <c r="I53" s="67">
        <v>135</v>
      </c>
      <c r="J53" s="81">
        <v>65</v>
      </c>
      <c r="K53" s="66">
        <f t="shared" si="13"/>
        <v>0.5185185185185186</v>
      </c>
      <c r="M53" s="80">
        <f t="shared" si="10"/>
        <v>49</v>
      </c>
      <c r="N53" s="48" t="s">
        <v>573</v>
      </c>
      <c r="O53" s="67">
        <v>45</v>
      </c>
      <c r="P53" s="81">
        <v>26</v>
      </c>
      <c r="Q53" s="66">
        <f t="shared" si="14"/>
        <v>0.42222222222222228</v>
      </c>
      <c r="Y53" s="80">
        <f t="shared" si="12"/>
        <v>49</v>
      </c>
      <c r="Z53" s="48" t="s">
        <v>865</v>
      </c>
      <c r="AA53" s="67">
        <v>10</v>
      </c>
      <c r="AB53" s="81">
        <v>5</v>
      </c>
      <c r="AC53" s="66">
        <f t="shared" si="15"/>
        <v>0.5</v>
      </c>
      <c r="AE53" s="80">
        <v>25</v>
      </c>
      <c r="AF53" s="48" t="s">
        <v>468</v>
      </c>
      <c r="AG53" s="67">
        <v>65</v>
      </c>
      <c r="AH53" s="81">
        <v>32</v>
      </c>
      <c r="AI53" s="66">
        <f t="shared" si="16"/>
        <v>0.50769230769230766</v>
      </c>
      <c r="AK53" s="80">
        <v>25</v>
      </c>
      <c r="AL53" s="48" t="s">
        <v>272</v>
      </c>
      <c r="AM53" s="67">
        <v>165</v>
      </c>
      <c r="AN53" s="81">
        <v>84</v>
      </c>
      <c r="AO53" s="66">
        <f t="shared" si="17"/>
        <v>0.49090909090909096</v>
      </c>
      <c r="AQ53" s="80">
        <v>25</v>
      </c>
      <c r="AR53" s="48" t="s">
        <v>382</v>
      </c>
      <c r="AS53" s="67">
        <v>91</v>
      </c>
      <c r="AT53" s="81">
        <v>54</v>
      </c>
      <c r="AU53" s="66">
        <f t="shared" si="18"/>
        <v>0.40659340659340659</v>
      </c>
      <c r="AW53" s="80">
        <v>25</v>
      </c>
      <c r="AX53" s="48" t="s">
        <v>341</v>
      </c>
      <c r="AY53" s="67">
        <v>117</v>
      </c>
      <c r="AZ53" s="81">
        <v>59</v>
      </c>
      <c r="BA53" s="66">
        <f t="shared" si="19"/>
        <v>0.49572649572649574</v>
      </c>
    </row>
    <row r="54" spans="1:53">
      <c r="A54" s="48" t="s">
        <v>79</v>
      </c>
      <c r="B54" s="48" t="s">
        <v>205</v>
      </c>
      <c r="C54" s="67">
        <v>252</v>
      </c>
      <c r="D54" s="81">
        <v>109</v>
      </c>
      <c r="E54" s="66">
        <f t="shared" si="8"/>
        <v>0.56746031746031744</v>
      </c>
      <c r="G54" s="80">
        <f t="shared" si="9"/>
        <v>50</v>
      </c>
      <c r="H54" s="48" t="s">
        <v>158</v>
      </c>
      <c r="I54" s="67">
        <v>360</v>
      </c>
      <c r="J54" s="81">
        <v>175</v>
      </c>
      <c r="K54" s="66">
        <f t="shared" si="13"/>
        <v>0.51388888888888884</v>
      </c>
      <c r="M54" s="80">
        <f t="shared" si="10"/>
        <v>50</v>
      </c>
      <c r="N54" s="48" t="s">
        <v>301</v>
      </c>
      <c r="O54" s="67">
        <v>138</v>
      </c>
      <c r="P54" s="81">
        <v>80</v>
      </c>
      <c r="Q54" s="66">
        <f t="shared" si="14"/>
        <v>0.42028985507246375</v>
      </c>
      <c r="T54" s="58"/>
      <c r="U54" s="43"/>
      <c r="V54" s="85"/>
      <c r="W54" s="13"/>
      <c r="Y54" s="80">
        <f t="shared" si="12"/>
        <v>50</v>
      </c>
      <c r="Z54" s="48" t="s">
        <v>129</v>
      </c>
      <c r="AA54" s="67">
        <v>538</v>
      </c>
      <c r="AB54" s="81">
        <v>270</v>
      </c>
      <c r="AC54" s="66">
        <f t="shared" si="15"/>
        <v>0.4981412639405205</v>
      </c>
      <c r="AE54" s="80">
        <f>AE53+1</f>
        <v>26</v>
      </c>
      <c r="AF54" s="48" t="s">
        <v>732</v>
      </c>
      <c r="AG54" s="67">
        <v>22</v>
      </c>
      <c r="AH54" s="81">
        <v>11</v>
      </c>
      <c r="AI54" s="66">
        <f t="shared" si="16"/>
        <v>0.5</v>
      </c>
      <c r="AK54" s="80">
        <f>AK53+1</f>
        <v>26</v>
      </c>
      <c r="AL54" s="48" t="s">
        <v>274</v>
      </c>
      <c r="AM54" s="67">
        <v>162</v>
      </c>
      <c r="AN54" s="81">
        <v>83</v>
      </c>
      <c r="AO54" s="66">
        <f t="shared" si="17"/>
        <v>0.48765432098765427</v>
      </c>
      <c r="AQ54" s="80">
        <f>AQ53+1</f>
        <v>26</v>
      </c>
      <c r="AR54" s="48" t="s">
        <v>433</v>
      </c>
      <c r="AS54" s="67">
        <v>75</v>
      </c>
      <c r="AT54" s="81">
        <v>45</v>
      </c>
      <c r="AU54" s="66">
        <f t="shared" si="18"/>
        <v>0.4</v>
      </c>
      <c r="AW54" s="80">
        <f>AW53+1</f>
        <v>26</v>
      </c>
      <c r="AX54" s="48" t="s">
        <v>234</v>
      </c>
      <c r="AY54" s="67">
        <v>200</v>
      </c>
      <c r="AZ54" s="81">
        <v>101</v>
      </c>
      <c r="BA54" s="66">
        <f t="shared" si="19"/>
        <v>0.495</v>
      </c>
    </row>
    <row r="55" spans="1:53">
      <c r="A55" s="48" t="s">
        <v>58</v>
      </c>
      <c r="B55" s="48" t="s">
        <v>357</v>
      </c>
      <c r="C55" s="67">
        <v>106</v>
      </c>
      <c r="D55" s="81">
        <v>49</v>
      </c>
      <c r="E55" s="66">
        <f t="shared" si="8"/>
        <v>0.53773584905660377</v>
      </c>
      <c r="G55" s="80">
        <f t="shared" si="9"/>
        <v>51</v>
      </c>
      <c r="H55" s="48" t="s">
        <v>611</v>
      </c>
      <c r="I55" s="67">
        <v>39</v>
      </c>
      <c r="J55" s="81">
        <v>19</v>
      </c>
      <c r="K55" s="66">
        <f t="shared" si="13"/>
        <v>0.51282051282051277</v>
      </c>
      <c r="M55" s="80">
        <f t="shared" si="10"/>
        <v>51</v>
      </c>
      <c r="N55" s="48" t="s">
        <v>511</v>
      </c>
      <c r="O55" s="67">
        <v>58</v>
      </c>
      <c r="P55" s="81">
        <v>34</v>
      </c>
      <c r="Q55" s="66">
        <f t="shared" si="14"/>
        <v>0.41379310344827591</v>
      </c>
      <c r="T55" s="58"/>
      <c r="U55" s="43"/>
      <c r="V55" s="85"/>
      <c r="W55" s="13"/>
      <c r="Y55" s="80">
        <f t="shared" si="12"/>
        <v>51</v>
      </c>
      <c r="Z55" s="48" t="s">
        <v>395</v>
      </c>
      <c r="AA55" s="67">
        <v>87</v>
      </c>
      <c r="AB55" s="81">
        <v>45</v>
      </c>
      <c r="AC55" s="66">
        <f t="shared" si="15"/>
        <v>0.48275862068965514</v>
      </c>
      <c r="AE55" s="80">
        <v>26</v>
      </c>
      <c r="AF55" s="48" t="s">
        <v>835</v>
      </c>
      <c r="AG55" s="67">
        <v>12</v>
      </c>
      <c r="AH55" s="81">
        <v>6</v>
      </c>
      <c r="AI55" s="66">
        <f t="shared" si="16"/>
        <v>0.5</v>
      </c>
      <c r="AK55" s="80">
        <v>26</v>
      </c>
      <c r="AL55" s="48" t="s">
        <v>148</v>
      </c>
      <c r="AM55" s="67">
        <v>397</v>
      </c>
      <c r="AN55" s="81">
        <v>204</v>
      </c>
      <c r="AO55" s="66">
        <f t="shared" si="17"/>
        <v>0.48614609571788414</v>
      </c>
      <c r="AQ55" s="80">
        <v>26</v>
      </c>
      <c r="AR55" s="48" t="s">
        <v>190</v>
      </c>
      <c r="AS55" s="67">
        <v>281</v>
      </c>
      <c r="AT55" s="81">
        <v>171</v>
      </c>
      <c r="AU55" s="66">
        <f t="shared" si="18"/>
        <v>0.39145907473309605</v>
      </c>
      <c r="AW55" s="80">
        <v>26</v>
      </c>
      <c r="AX55" s="48" t="s">
        <v>144</v>
      </c>
      <c r="AY55" s="67">
        <v>447</v>
      </c>
      <c r="AZ55" s="81">
        <v>226</v>
      </c>
      <c r="BA55" s="66">
        <f t="shared" si="19"/>
        <v>0.49440715883668906</v>
      </c>
    </row>
    <row r="56" spans="1:53">
      <c r="A56" s="48" t="s">
        <v>1452</v>
      </c>
      <c r="B56" s="48" t="s">
        <v>332</v>
      </c>
      <c r="C56" s="67">
        <v>120</v>
      </c>
      <c r="D56" s="81">
        <v>73</v>
      </c>
      <c r="E56" s="66">
        <f t="shared" si="8"/>
        <v>0.39166666666666672</v>
      </c>
      <c r="G56" s="80">
        <f t="shared" si="9"/>
        <v>52</v>
      </c>
      <c r="H56" s="48" t="s">
        <v>291</v>
      </c>
      <c r="I56" s="67">
        <v>147</v>
      </c>
      <c r="J56" s="81">
        <v>72</v>
      </c>
      <c r="K56" s="66">
        <f t="shared" si="13"/>
        <v>0.51020408163265307</v>
      </c>
      <c r="M56" s="80">
        <f t="shared" si="10"/>
        <v>52</v>
      </c>
      <c r="N56" s="48" t="s">
        <v>460</v>
      </c>
      <c r="O56" s="67">
        <v>68</v>
      </c>
      <c r="P56" s="81">
        <v>40</v>
      </c>
      <c r="Q56" s="66">
        <f t="shared" si="14"/>
        <v>0.41176470588235292</v>
      </c>
      <c r="T56" s="58"/>
      <c r="U56" s="43"/>
      <c r="V56" s="85"/>
      <c r="W56" s="13"/>
      <c r="Y56" s="80">
        <f t="shared" si="12"/>
        <v>52</v>
      </c>
      <c r="Z56" s="48" t="s">
        <v>692</v>
      </c>
      <c r="AA56" s="67">
        <v>27</v>
      </c>
      <c r="AB56" s="81">
        <v>14</v>
      </c>
      <c r="AC56" s="66">
        <f t="shared" si="15"/>
        <v>0.48148148148148151</v>
      </c>
      <c r="AE56" s="80">
        <f>AE55+1</f>
        <v>27</v>
      </c>
      <c r="AF56" s="48" t="s">
        <v>909</v>
      </c>
      <c r="AG56" s="67">
        <v>2</v>
      </c>
      <c r="AH56" s="81">
        <v>1</v>
      </c>
      <c r="AI56" s="66">
        <f t="shared" si="16"/>
        <v>0.5</v>
      </c>
      <c r="AK56" s="80">
        <f>AK55+1</f>
        <v>27</v>
      </c>
      <c r="AL56" s="48" t="s">
        <v>209</v>
      </c>
      <c r="AM56" s="67">
        <v>244</v>
      </c>
      <c r="AN56" s="81">
        <v>126</v>
      </c>
      <c r="AO56" s="66">
        <f t="shared" si="17"/>
        <v>0.48360655737704916</v>
      </c>
      <c r="AQ56" s="80">
        <f>AQ55+1</f>
        <v>27</v>
      </c>
      <c r="AR56" s="48" t="s">
        <v>116</v>
      </c>
      <c r="AS56" s="67">
        <v>644</v>
      </c>
      <c r="AT56" s="81">
        <v>397</v>
      </c>
      <c r="AU56" s="66">
        <f t="shared" si="18"/>
        <v>0.38354037267080743</v>
      </c>
      <c r="AW56" s="80">
        <f>AW55+1</f>
        <v>27</v>
      </c>
      <c r="AX56" s="48" t="s">
        <v>465</v>
      </c>
      <c r="AY56" s="67">
        <v>67</v>
      </c>
      <c r="AZ56" s="81">
        <v>34</v>
      </c>
      <c r="BA56" s="66">
        <f t="shared" si="19"/>
        <v>0.4925373134328358</v>
      </c>
    </row>
    <row r="57" spans="1:53">
      <c r="A57" s="48" t="s">
        <v>52</v>
      </c>
      <c r="B57" s="48" t="s">
        <v>743</v>
      </c>
      <c r="C57" s="67">
        <v>21</v>
      </c>
      <c r="D57" s="81">
        <v>11</v>
      </c>
      <c r="E57" s="66">
        <f t="shared" si="8"/>
        <v>0.47619047619047616</v>
      </c>
      <c r="G57" s="80">
        <f t="shared" si="9"/>
        <v>53</v>
      </c>
      <c r="H57" s="48" t="s">
        <v>92</v>
      </c>
      <c r="I57" s="67">
        <v>998</v>
      </c>
      <c r="J57" s="81">
        <v>494</v>
      </c>
      <c r="K57" s="66">
        <f t="shared" si="13"/>
        <v>0.50501002004008022</v>
      </c>
      <c r="M57" s="80">
        <f t="shared" si="10"/>
        <v>53</v>
      </c>
      <c r="N57" s="48" t="s">
        <v>589</v>
      </c>
      <c r="O57" s="67">
        <v>42</v>
      </c>
      <c r="P57" s="81">
        <v>25</v>
      </c>
      <c r="Q57" s="66">
        <f t="shared" si="14"/>
        <v>0.40476190476190477</v>
      </c>
      <c r="T57" s="58"/>
      <c r="U57" s="43"/>
      <c r="V57" s="85"/>
      <c r="W57" s="13"/>
      <c r="Y57" s="80">
        <f t="shared" si="12"/>
        <v>53</v>
      </c>
      <c r="Z57" s="48" t="s">
        <v>575</v>
      </c>
      <c r="AA57" s="67">
        <v>45</v>
      </c>
      <c r="AB57" s="81">
        <v>24</v>
      </c>
      <c r="AC57" s="66">
        <f t="shared" si="15"/>
        <v>0.46666666666666667</v>
      </c>
      <c r="AE57" s="80">
        <v>27</v>
      </c>
      <c r="AF57" s="48" t="s">
        <v>183</v>
      </c>
      <c r="AG57" s="67">
        <v>291</v>
      </c>
      <c r="AH57" s="81">
        <v>146</v>
      </c>
      <c r="AI57" s="66">
        <f t="shared" si="16"/>
        <v>0.49828178694158076</v>
      </c>
      <c r="AK57" s="80">
        <v>27</v>
      </c>
      <c r="AL57" s="48" t="s">
        <v>194</v>
      </c>
      <c r="AM57" s="67">
        <v>269</v>
      </c>
      <c r="AN57" s="81">
        <v>139</v>
      </c>
      <c r="AO57" s="66">
        <f t="shared" si="17"/>
        <v>0.48327137546468402</v>
      </c>
      <c r="AQ57" s="80">
        <v>27</v>
      </c>
      <c r="AR57" s="48" t="s">
        <v>455</v>
      </c>
      <c r="AS57" s="67">
        <v>69</v>
      </c>
      <c r="AT57" s="81">
        <v>43</v>
      </c>
      <c r="AU57" s="66">
        <f t="shared" si="18"/>
        <v>0.37681159420289856</v>
      </c>
      <c r="AW57" s="80">
        <v>27</v>
      </c>
      <c r="AX57" s="48" t="s">
        <v>530</v>
      </c>
      <c r="AY57" s="67">
        <v>53</v>
      </c>
      <c r="AZ57" s="81">
        <v>27</v>
      </c>
      <c r="BA57" s="66">
        <f t="shared" si="19"/>
        <v>0.49056603773584906</v>
      </c>
    </row>
    <row r="58" spans="1:53">
      <c r="A58" s="48" t="s">
        <v>72</v>
      </c>
      <c r="B58" s="48" t="s">
        <v>221</v>
      </c>
      <c r="C58" s="67">
        <v>221</v>
      </c>
      <c r="D58" s="81">
        <v>128</v>
      </c>
      <c r="E58" s="66">
        <f t="shared" si="8"/>
        <v>0.420814479638009</v>
      </c>
      <c r="G58" s="80">
        <f t="shared" si="9"/>
        <v>54</v>
      </c>
      <c r="H58" s="48" t="s">
        <v>290</v>
      </c>
      <c r="I58" s="67">
        <v>147</v>
      </c>
      <c r="J58" s="81">
        <v>73</v>
      </c>
      <c r="K58" s="66">
        <f t="shared" si="13"/>
        <v>0.50340136054421769</v>
      </c>
      <c r="M58" s="80">
        <f t="shared" si="10"/>
        <v>54</v>
      </c>
      <c r="N58" s="48" t="s">
        <v>445</v>
      </c>
      <c r="O58" s="67">
        <v>71</v>
      </c>
      <c r="P58" s="81">
        <v>43</v>
      </c>
      <c r="Q58" s="66">
        <f t="shared" si="14"/>
        <v>0.39436619718309862</v>
      </c>
      <c r="T58" s="58"/>
      <c r="U58" s="43"/>
      <c r="V58" s="85"/>
      <c r="W58" s="13"/>
      <c r="Y58" s="80">
        <f t="shared" si="12"/>
        <v>54</v>
      </c>
      <c r="Z58" s="48" t="s">
        <v>230</v>
      </c>
      <c r="AA58" s="67">
        <v>207</v>
      </c>
      <c r="AB58" s="81">
        <v>111</v>
      </c>
      <c r="AC58" s="66">
        <f t="shared" si="15"/>
        <v>0.46376811594202894</v>
      </c>
      <c r="AE58" s="80">
        <f>AE57+1</f>
        <v>28</v>
      </c>
      <c r="AF58" s="48" t="s">
        <v>425</v>
      </c>
      <c r="AG58" s="67">
        <v>77</v>
      </c>
      <c r="AH58" s="81">
        <v>39</v>
      </c>
      <c r="AI58" s="66">
        <f t="shared" si="16"/>
        <v>0.49350649350649356</v>
      </c>
      <c r="AK58" s="80">
        <f>AK57+1</f>
        <v>28</v>
      </c>
      <c r="AL58" s="48" t="s">
        <v>186</v>
      </c>
      <c r="AM58" s="67">
        <v>288</v>
      </c>
      <c r="AN58" s="81">
        <v>149</v>
      </c>
      <c r="AO58" s="66">
        <f t="shared" si="17"/>
        <v>0.48263888888888884</v>
      </c>
      <c r="AQ58" s="80">
        <f>AQ57+1</f>
        <v>28</v>
      </c>
      <c r="AR58" s="48" t="s">
        <v>451</v>
      </c>
      <c r="AS58" s="67">
        <v>70</v>
      </c>
      <c r="AT58" s="81">
        <v>47</v>
      </c>
      <c r="AU58" s="66">
        <f t="shared" si="18"/>
        <v>0.32857142857142863</v>
      </c>
      <c r="AW58" s="80">
        <f>AW57+1</f>
        <v>28</v>
      </c>
      <c r="AX58" s="48" t="s">
        <v>223</v>
      </c>
      <c r="AY58" s="67">
        <v>219</v>
      </c>
      <c r="AZ58" s="81">
        <v>112</v>
      </c>
      <c r="BA58" s="66">
        <f t="shared" si="19"/>
        <v>0.48858447488584478</v>
      </c>
    </row>
    <row r="59" spans="1:53">
      <c r="A59" s="48" t="s">
        <v>52</v>
      </c>
      <c r="B59" s="48" t="s">
        <v>307</v>
      </c>
      <c r="C59" s="67">
        <v>135</v>
      </c>
      <c r="D59" s="81">
        <v>65</v>
      </c>
      <c r="E59" s="66">
        <f t="shared" si="8"/>
        <v>0.5185185185185186</v>
      </c>
      <c r="G59" s="80">
        <f t="shared" si="9"/>
        <v>55</v>
      </c>
      <c r="H59" s="48" t="s">
        <v>654</v>
      </c>
      <c r="I59" s="67">
        <v>32</v>
      </c>
      <c r="J59" s="81">
        <v>16</v>
      </c>
      <c r="K59" s="66">
        <f t="shared" si="13"/>
        <v>0.5</v>
      </c>
      <c r="M59" s="80">
        <f t="shared" si="10"/>
        <v>55</v>
      </c>
      <c r="N59" s="48" t="s">
        <v>332</v>
      </c>
      <c r="O59" s="67">
        <v>120</v>
      </c>
      <c r="P59" s="81">
        <v>73</v>
      </c>
      <c r="Q59" s="66">
        <f t="shared" si="14"/>
        <v>0.39166666666666672</v>
      </c>
      <c r="T59" s="58"/>
      <c r="U59" s="43"/>
      <c r="V59" s="85"/>
      <c r="W59" s="13"/>
      <c r="Y59" s="80">
        <f t="shared" si="12"/>
        <v>55</v>
      </c>
      <c r="Z59" s="48" t="s">
        <v>484</v>
      </c>
      <c r="AA59" s="67">
        <v>63</v>
      </c>
      <c r="AB59" s="81">
        <v>34</v>
      </c>
      <c r="AC59" s="66">
        <f t="shared" si="15"/>
        <v>0.46031746031746035</v>
      </c>
      <c r="AE59" s="80">
        <v>28</v>
      </c>
      <c r="AF59" s="48" t="s">
        <v>521</v>
      </c>
      <c r="AG59" s="67">
        <v>55</v>
      </c>
      <c r="AH59" s="81">
        <v>28</v>
      </c>
      <c r="AI59" s="66">
        <f t="shared" si="16"/>
        <v>0.49090909090909096</v>
      </c>
      <c r="AK59" s="80">
        <v>28</v>
      </c>
      <c r="AL59" s="48" t="s">
        <v>766</v>
      </c>
      <c r="AM59" s="67">
        <v>19</v>
      </c>
      <c r="AN59" s="81">
        <v>10</v>
      </c>
      <c r="AO59" s="66">
        <f t="shared" si="17"/>
        <v>0.47368421052631582</v>
      </c>
      <c r="AQ59" s="80">
        <v>28</v>
      </c>
      <c r="AR59" s="48" t="s">
        <v>529</v>
      </c>
      <c r="AS59" s="67">
        <v>53</v>
      </c>
      <c r="AT59" s="81">
        <v>36</v>
      </c>
      <c r="AU59" s="66">
        <f t="shared" si="18"/>
        <v>0.32075471698113212</v>
      </c>
      <c r="AW59" s="80">
        <v>28</v>
      </c>
      <c r="AX59" s="48" t="s">
        <v>585</v>
      </c>
      <c r="AY59" s="67">
        <v>43</v>
      </c>
      <c r="AZ59" s="81">
        <v>22</v>
      </c>
      <c r="BA59" s="66">
        <f t="shared" si="19"/>
        <v>0.48837209302325579</v>
      </c>
    </row>
    <row r="60" spans="1:53">
      <c r="A60" s="48" t="s">
        <v>72</v>
      </c>
      <c r="B60" s="48" t="s">
        <v>249</v>
      </c>
      <c r="C60" s="67">
        <v>186</v>
      </c>
      <c r="D60" s="81">
        <v>93</v>
      </c>
      <c r="E60" s="66">
        <f t="shared" si="8"/>
        <v>0.5</v>
      </c>
      <c r="G60" s="80">
        <f t="shared" si="9"/>
        <v>56</v>
      </c>
      <c r="H60" s="48" t="s">
        <v>555</v>
      </c>
      <c r="I60" s="67">
        <v>48</v>
      </c>
      <c r="J60" s="81">
        <v>24</v>
      </c>
      <c r="K60" s="66">
        <f t="shared" si="13"/>
        <v>0.5</v>
      </c>
      <c r="M60" s="80">
        <f t="shared" si="10"/>
        <v>56</v>
      </c>
      <c r="N60" s="48" t="s">
        <v>135</v>
      </c>
      <c r="O60" s="67">
        <v>473</v>
      </c>
      <c r="P60" s="81">
        <v>288</v>
      </c>
      <c r="Q60" s="66">
        <f t="shared" si="14"/>
        <v>0.39112050739957716</v>
      </c>
      <c r="T60" s="58"/>
      <c r="U60" s="43"/>
      <c r="V60" s="85"/>
      <c r="W60" s="13"/>
      <c r="Y60" s="80">
        <f t="shared" si="12"/>
        <v>56</v>
      </c>
      <c r="Z60" s="48" t="s">
        <v>263</v>
      </c>
      <c r="AA60" s="67">
        <v>172</v>
      </c>
      <c r="AB60" s="81">
        <v>96</v>
      </c>
      <c r="AC60" s="66">
        <f t="shared" si="15"/>
        <v>0.44186046511627908</v>
      </c>
      <c r="AE60" s="80">
        <f>AE59+1</f>
        <v>29</v>
      </c>
      <c r="AF60" s="48" t="s">
        <v>367</v>
      </c>
      <c r="AG60" s="67">
        <v>102</v>
      </c>
      <c r="AH60" s="81">
        <v>52</v>
      </c>
      <c r="AI60" s="66">
        <f t="shared" si="16"/>
        <v>0.49019607843137258</v>
      </c>
      <c r="AK60" s="80">
        <f>AK59+1</f>
        <v>29</v>
      </c>
      <c r="AL60" s="48" t="s">
        <v>777</v>
      </c>
      <c r="AM60" s="67">
        <v>19</v>
      </c>
      <c r="AN60" s="81">
        <v>10</v>
      </c>
      <c r="AO60" s="66">
        <f t="shared" si="17"/>
        <v>0.47368421052631582</v>
      </c>
      <c r="AQ60" s="80">
        <f>AQ59+1</f>
        <v>29</v>
      </c>
      <c r="AR60" s="48" t="s">
        <v>276</v>
      </c>
      <c r="AS60" s="67">
        <v>160</v>
      </c>
      <c r="AT60" s="81">
        <v>111</v>
      </c>
      <c r="AU60" s="66">
        <f t="shared" si="18"/>
        <v>0.30625000000000002</v>
      </c>
      <c r="AW60" s="80">
        <f>AW59+1</f>
        <v>29</v>
      </c>
      <c r="AX60" s="48" t="s">
        <v>404</v>
      </c>
      <c r="AY60" s="67">
        <v>84</v>
      </c>
      <c r="AZ60" s="81">
        <v>43</v>
      </c>
      <c r="BA60" s="66">
        <f t="shared" si="19"/>
        <v>0.48809523809523814</v>
      </c>
    </row>
    <row r="61" spans="1:53">
      <c r="A61" s="48" t="s">
        <v>1452</v>
      </c>
      <c r="B61" s="48" t="s">
        <v>752</v>
      </c>
      <c r="C61" s="67">
        <v>20</v>
      </c>
      <c r="D61" s="81">
        <v>9</v>
      </c>
      <c r="E61" s="66">
        <f t="shared" si="8"/>
        <v>0.55000000000000004</v>
      </c>
      <c r="G61" s="80">
        <f t="shared" si="9"/>
        <v>57</v>
      </c>
      <c r="H61" s="48" t="s">
        <v>685</v>
      </c>
      <c r="I61" s="67">
        <v>28</v>
      </c>
      <c r="J61" s="81">
        <v>14</v>
      </c>
      <c r="K61" s="66">
        <f t="shared" si="13"/>
        <v>0.5</v>
      </c>
      <c r="M61" s="80">
        <f t="shared" si="10"/>
        <v>57</v>
      </c>
      <c r="N61" s="48" t="s">
        <v>154</v>
      </c>
      <c r="O61" s="67">
        <v>372</v>
      </c>
      <c r="P61" s="81">
        <v>227</v>
      </c>
      <c r="Q61" s="66">
        <f t="shared" si="14"/>
        <v>0.38978494623655913</v>
      </c>
      <c r="T61" s="58"/>
      <c r="U61" s="43"/>
      <c r="V61" s="85"/>
      <c r="W61" s="13"/>
      <c r="Y61" s="80">
        <f t="shared" si="12"/>
        <v>57</v>
      </c>
      <c r="Z61" s="48" t="s">
        <v>160</v>
      </c>
      <c r="AA61" s="67">
        <v>358</v>
      </c>
      <c r="AB61" s="81">
        <v>205</v>
      </c>
      <c r="AC61" s="66">
        <f t="shared" si="15"/>
        <v>0.42737430167597767</v>
      </c>
      <c r="AE61" s="80">
        <v>29</v>
      </c>
      <c r="AF61" s="48" t="s">
        <v>105</v>
      </c>
      <c r="AG61" s="67">
        <v>836</v>
      </c>
      <c r="AH61" s="81">
        <v>436</v>
      </c>
      <c r="AI61" s="66">
        <f t="shared" si="16"/>
        <v>0.47846889952153115</v>
      </c>
      <c r="AK61" s="80">
        <v>29</v>
      </c>
      <c r="AL61" s="48" t="s">
        <v>327</v>
      </c>
      <c r="AM61" s="67">
        <v>123</v>
      </c>
      <c r="AN61" s="81">
        <v>65</v>
      </c>
      <c r="AO61" s="66">
        <f t="shared" si="17"/>
        <v>0.47154471544715448</v>
      </c>
      <c r="AQ61" s="80">
        <v>29</v>
      </c>
      <c r="AR61" s="48" t="s">
        <v>361</v>
      </c>
      <c r="AS61" s="67">
        <v>106</v>
      </c>
      <c r="AT61" s="81">
        <v>75</v>
      </c>
      <c r="AU61" s="66">
        <f t="shared" si="18"/>
        <v>0.29245283018867929</v>
      </c>
      <c r="AW61" s="80">
        <v>29</v>
      </c>
      <c r="AX61" s="48" t="s">
        <v>598</v>
      </c>
      <c r="AY61" s="67">
        <v>41</v>
      </c>
      <c r="AZ61" s="81">
        <v>21</v>
      </c>
      <c r="BA61" s="66">
        <f t="shared" si="19"/>
        <v>0.48780487804878048</v>
      </c>
    </row>
    <row r="62" spans="1:53">
      <c r="A62" s="48" t="s">
        <v>72</v>
      </c>
      <c r="B62" s="48" t="s">
        <v>632</v>
      </c>
      <c r="C62" s="67">
        <v>34</v>
      </c>
      <c r="D62" s="81">
        <v>9</v>
      </c>
      <c r="E62" s="66">
        <f t="shared" si="8"/>
        <v>0.73529411764705888</v>
      </c>
      <c r="G62" s="80">
        <f t="shared" si="9"/>
        <v>58</v>
      </c>
      <c r="H62" s="48" t="s">
        <v>816</v>
      </c>
      <c r="I62" s="67">
        <v>14</v>
      </c>
      <c r="J62" s="81">
        <v>7</v>
      </c>
      <c r="K62" s="66">
        <f t="shared" si="13"/>
        <v>0.5</v>
      </c>
      <c r="M62" s="80">
        <f t="shared" si="10"/>
        <v>58</v>
      </c>
      <c r="N62" s="48" t="s">
        <v>285</v>
      </c>
      <c r="O62" s="67">
        <v>150</v>
      </c>
      <c r="P62" s="81">
        <v>92</v>
      </c>
      <c r="Q62" s="66">
        <f t="shared" si="14"/>
        <v>0.38666666666666671</v>
      </c>
      <c r="T62" s="58"/>
      <c r="U62" s="43"/>
      <c r="V62" s="85"/>
      <c r="W62" s="13"/>
      <c r="Y62" s="80">
        <f t="shared" si="12"/>
        <v>58</v>
      </c>
      <c r="Z62" s="48" t="s">
        <v>524</v>
      </c>
      <c r="AA62" s="67">
        <v>54</v>
      </c>
      <c r="AB62" s="81">
        <v>31</v>
      </c>
      <c r="AC62" s="66">
        <f t="shared" si="15"/>
        <v>0.42592592592592593</v>
      </c>
      <c r="AE62" s="80">
        <f>AE61+1</f>
        <v>30</v>
      </c>
      <c r="AF62" s="48" t="s">
        <v>619</v>
      </c>
      <c r="AG62" s="67">
        <v>36</v>
      </c>
      <c r="AH62" s="81">
        <v>19</v>
      </c>
      <c r="AI62" s="66">
        <f t="shared" si="16"/>
        <v>0.47222222222222221</v>
      </c>
      <c r="AK62" s="80">
        <f>AK61+1</f>
        <v>30</v>
      </c>
      <c r="AL62" s="48" t="s">
        <v>222</v>
      </c>
      <c r="AM62" s="67">
        <v>219</v>
      </c>
      <c r="AN62" s="81">
        <v>116</v>
      </c>
      <c r="AO62" s="66">
        <f t="shared" si="17"/>
        <v>0.47031963470319638</v>
      </c>
      <c r="AQ62" s="80">
        <f>AQ61+1</f>
        <v>30</v>
      </c>
      <c r="AR62" s="48" t="s">
        <v>378</v>
      </c>
      <c r="AS62" s="67">
        <v>93</v>
      </c>
      <c r="AT62" s="81">
        <v>66</v>
      </c>
      <c r="AU62" s="66">
        <f t="shared" si="18"/>
        <v>0.29032258064516125</v>
      </c>
      <c r="AW62" s="80">
        <f>AW61+1</f>
        <v>30</v>
      </c>
      <c r="AX62" s="48" t="s">
        <v>426</v>
      </c>
      <c r="AY62" s="67">
        <v>76</v>
      </c>
      <c r="AZ62" s="81">
        <v>39</v>
      </c>
      <c r="BA62" s="66">
        <f t="shared" si="19"/>
        <v>0.48684210526315785</v>
      </c>
    </row>
    <row r="63" spans="1:53">
      <c r="A63" s="48" t="s">
        <v>52</v>
      </c>
      <c r="B63" s="48" t="s">
        <v>213</v>
      </c>
      <c r="C63" s="67">
        <v>235</v>
      </c>
      <c r="D63" s="81">
        <v>130</v>
      </c>
      <c r="E63" s="66">
        <f t="shared" si="8"/>
        <v>0.44680851063829785</v>
      </c>
      <c r="G63" s="80">
        <f t="shared" si="9"/>
        <v>59</v>
      </c>
      <c r="H63" s="48" t="s">
        <v>834</v>
      </c>
      <c r="I63" s="67">
        <v>12</v>
      </c>
      <c r="J63" s="81">
        <v>6</v>
      </c>
      <c r="K63" s="66">
        <f t="shared" si="13"/>
        <v>0.5</v>
      </c>
      <c r="M63" s="80">
        <f t="shared" si="10"/>
        <v>59</v>
      </c>
      <c r="N63" s="48" t="s">
        <v>411</v>
      </c>
      <c r="O63" s="67">
        <v>81</v>
      </c>
      <c r="P63" s="81">
        <v>50</v>
      </c>
      <c r="Q63" s="66">
        <f t="shared" si="14"/>
        <v>0.38271604938271608</v>
      </c>
      <c r="T63" s="58"/>
      <c r="U63" s="43"/>
      <c r="V63" s="85"/>
      <c r="W63" s="13"/>
      <c r="Y63" s="80">
        <f t="shared" si="12"/>
        <v>59</v>
      </c>
      <c r="Z63" s="48" t="s">
        <v>289</v>
      </c>
      <c r="AA63" s="67">
        <v>149</v>
      </c>
      <c r="AB63" s="81">
        <v>86</v>
      </c>
      <c r="AC63" s="66">
        <f t="shared" si="15"/>
        <v>0.42281879194630867</v>
      </c>
      <c r="AE63" s="80">
        <v>30</v>
      </c>
      <c r="AF63" s="48" t="s">
        <v>298</v>
      </c>
      <c r="AG63" s="67">
        <v>140</v>
      </c>
      <c r="AH63" s="81">
        <v>74</v>
      </c>
      <c r="AI63" s="66">
        <f t="shared" si="16"/>
        <v>0.47142857142857142</v>
      </c>
      <c r="AK63" s="80">
        <v>30</v>
      </c>
      <c r="AL63" s="48" t="s">
        <v>505</v>
      </c>
      <c r="AM63" s="67">
        <v>60</v>
      </c>
      <c r="AN63" s="81">
        <v>32</v>
      </c>
      <c r="AO63" s="66">
        <f t="shared" si="17"/>
        <v>0.46666666666666667</v>
      </c>
      <c r="AQ63" s="80">
        <v>30</v>
      </c>
      <c r="AR63" s="48" t="s">
        <v>179</v>
      </c>
      <c r="AS63" s="67">
        <v>297</v>
      </c>
      <c r="AT63" s="81">
        <v>215</v>
      </c>
      <c r="AU63" s="66">
        <f t="shared" si="18"/>
        <v>0.27609427609427606</v>
      </c>
      <c r="AW63" s="80">
        <v>30</v>
      </c>
      <c r="AX63" s="48" t="s">
        <v>89</v>
      </c>
      <c r="AY63" s="65">
        <v>1060</v>
      </c>
      <c r="AZ63" s="81">
        <v>546</v>
      </c>
      <c r="BA63" s="66">
        <f t="shared" si="19"/>
        <v>0.48490566037735849</v>
      </c>
    </row>
    <row r="64" spans="1:53">
      <c r="A64" s="48" t="s">
        <v>58</v>
      </c>
      <c r="B64" s="48" t="s">
        <v>499</v>
      </c>
      <c r="C64" s="67">
        <v>60</v>
      </c>
      <c r="D64" s="81">
        <v>29</v>
      </c>
      <c r="E64" s="66">
        <f t="shared" si="8"/>
        <v>0.51666666666666661</v>
      </c>
      <c r="G64" s="80">
        <f t="shared" si="9"/>
        <v>60</v>
      </c>
      <c r="H64" s="48" t="s">
        <v>191</v>
      </c>
      <c r="I64" s="67">
        <v>278</v>
      </c>
      <c r="J64" s="81">
        <v>139</v>
      </c>
      <c r="K64" s="66">
        <f t="shared" si="13"/>
        <v>0.5</v>
      </c>
      <c r="M64" s="80">
        <f t="shared" si="10"/>
        <v>60</v>
      </c>
      <c r="N64" s="48" t="s">
        <v>269</v>
      </c>
      <c r="O64" s="67">
        <v>166</v>
      </c>
      <c r="P64" s="81">
        <v>107</v>
      </c>
      <c r="Q64" s="66">
        <f t="shared" si="14"/>
        <v>0.35542168674698793</v>
      </c>
      <c r="T64" s="58"/>
      <c r="U64" s="43"/>
      <c r="V64" s="85"/>
      <c r="W64" s="13"/>
      <c r="Y64" s="80">
        <f t="shared" si="12"/>
        <v>60</v>
      </c>
      <c r="Z64" s="48" t="s">
        <v>776</v>
      </c>
      <c r="AA64" s="67">
        <v>19</v>
      </c>
      <c r="AB64" s="81">
        <v>11</v>
      </c>
      <c r="AC64" s="66">
        <f t="shared" si="15"/>
        <v>0.42105263157894735</v>
      </c>
      <c r="AE64" s="80">
        <f>AE63+1</f>
        <v>31</v>
      </c>
      <c r="AF64" s="48" t="s">
        <v>795</v>
      </c>
      <c r="AG64" s="67">
        <v>17</v>
      </c>
      <c r="AH64" s="81">
        <v>9</v>
      </c>
      <c r="AI64" s="66">
        <f t="shared" si="16"/>
        <v>0.47058823529411764</v>
      </c>
      <c r="AK64" s="80">
        <f>AK63+1</f>
        <v>31</v>
      </c>
      <c r="AL64" s="48" t="s">
        <v>253</v>
      </c>
      <c r="AM64" s="67">
        <v>185</v>
      </c>
      <c r="AN64" s="81">
        <v>99</v>
      </c>
      <c r="AO64" s="66">
        <f t="shared" si="17"/>
        <v>0.46486486486486489</v>
      </c>
      <c r="AQ64" s="80">
        <f>AQ63+1</f>
        <v>31</v>
      </c>
      <c r="AR64" s="48" t="s">
        <v>789</v>
      </c>
      <c r="AS64" s="67">
        <v>17</v>
      </c>
      <c r="AT64" s="81">
        <v>13</v>
      </c>
      <c r="AU64" s="66">
        <f t="shared" si="18"/>
        <v>0.23529411764705888</v>
      </c>
      <c r="AW64" s="80">
        <f>AW63+1</f>
        <v>31</v>
      </c>
      <c r="AX64" s="48" t="s">
        <v>467</v>
      </c>
      <c r="AY64" s="67">
        <v>66</v>
      </c>
      <c r="AZ64" s="81">
        <v>34</v>
      </c>
      <c r="BA64" s="66">
        <f t="shared" si="19"/>
        <v>0.48484848484848486</v>
      </c>
    </row>
    <row r="65" spans="1:53">
      <c r="A65" s="48" t="s">
        <v>58</v>
      </c>
      <c r="B65" s="48" t="s">
        <v>84</v>
      </c>
      <c r="C65" s="65">
        <v>1197</v>
      </c>
      <c r="D65" s="81">
        <v>534</v>
      </c>
      <c r="E65" s="66">
        <f t="shared" si="8"/>
        <v>0.55388471177944865</v>
      </c>
      <c r="G65" s="80">
        <f t="shared" si="9"/>
        <v>61</v>
      </c>
      <c r="H65" s="48" t="s">
        <v>674</v>
      </c>
      <c r="I65" s="67">
        <v>30</v>
      </c>
      <c r="J65" s="81">
        <v>15</v>
      </c>
      <c r="K65" s="66">
        <f t="shared" si="13"/>
        <v>0.5</v>
      </c>
      <c r="M65" s="80">
        <f t="shared" si="10"/>
        <v>61</v>
      </c>
      <c r="N65" s="48" t="s">
        <v>614</v>
      </c>
      <c r="O65" s="67">
        <v>37</v>
      </c>
      <c r="P65" s="81">
        <v>24</v>
      </c>
      <c r="Q65" s="66">
        <f t="shared" si="14"/>
        <v>0.35135135135135132</v>
      </c>
      <c r="T65" s="58"/>
      <c r="U65" s="43"/>
      <c r="V65" s="85"/>
      <c r="W65" s="13"/>
      <c r="Y65" s="80">
        <f t="shared" si="12"/>
        <v>61</v>
      </c>
      <c r="Z65" s="48" t="s">
        <v>833</v>
      </c>
      <c r="AA65" s="67">
        <v>12</v>
      </c>
      <c r="AB65" s="81">
        <v>7</v>
      </c>
      <c r="AC65" s="66">
        <f t="shared" si="15"/>
        <v>0.41666666666666663</v>
      </c>
      <c r="AE65" s="80">
        <v>31</v>
      </c>
      <c r="AF65" s="48" t="s">
        <v>405</v>
      </c>
      <c r="AG65" s="67">
        <v>83</v>
      </c>
      <c r="AH65" s="81">
        <v>44</v>
      </c>
      <c r="AI65" s="66">
        <f t="shared" si="16"/>
        <v>0.46987951807228912</v>
      </c>
      <c r="AK65" s="80">
        <v>31</v>
      </c>
      <c r="AL65" s="48" t="s">
        <v>210</v>
      </c>
      <c r="AM65" s="67">
        <v>244</v>
      </c>
      <c r="AN65" s="81">
        <v>131</v>
      </c>
      <c r="AO65" s="66">
        <f t="shared" si="17"/>
        <v>0.46311475409836067</v>
      </c>
      <c r="AQ65" s="80">
        <v>31</v>
      </c>
      <c r="AR65" s="48" t="s">
        <v>687</v>
      </c>
      <c r="AS65" s="67">
        <v>28</v>
      </c>
      <c r="AT65" s="81">
        <v>22</v>
      </c>
      <c r="AU65" s="66">
        <f t="shared" si="18"/>
        <v>0.2142857142857143</v>
      </c>
      <c r="AW65" s="80">
        <v>31</v>
      </c>
      <c r="AX65" s="48" t="s">
        <v>663</v>
      </c>
      <c r="AY65" s="67">
        <v>31</v>
      </c>
      <c r="AZ65" s="81">
        <v>16</v>
      </c>
      <c r="BA65" s="66">
        <f t="shared" si="19"/>
        <v>0.4838709677419355</v>
      </c>
    </row>
    <row r="66" spans="1:53">
      <c r="A66" s="48" t="s">
        <v>58</v>
      </c>
      <c r="B66" s="48" t="s">
        <v>667</v>
      </c>
      <c r="C66" s="67">
        <v>30</v>
      </c>
      <c r="D66" s="81">
        <v>17</v>
      </c>
      <c r="E66" s="66">
        <f t="shared" si="8"/>
        <v>0.43333333333333335</v>
      </c>
      <c r="G66" s="80">
        <f t="shared" si="9"/>
        <v>62</v>
      </c>
      <c r="H66" s="48" t="s">
        <v>68</v>
      </c>
      <c r="I66" s="65">
        <v>2654</v>
      </c>
      <c r="J66" s="81">
        <v>1347</v>
      </c>
      <c r="K66" s="66">
        <f t="shared" si="13"/>
        <v>0.49246420497362475</v>
      </c>
      <c r="M66" s="80">
        <f t="shared" si="10"/>
        <v>62</v>
      </c>
      <c r="N66" s="48" t="s">
        <v>469</v>
      </c>
      <c r="O66" s="67">
        <v>65</v>
      </c>
      <c r="P66" s="81">
        <v>43</v>
      </c>
      <c r="Q66" s="66">
        <f t="shared" si="14"/>
        <v>0.33846153846153848</v>
      </c>
      <c r="T66" s="58"/>
      <c r="U66" s="86"/>
      <c r="V66" s="85"/>
      <c r="W66" s="13"/>
      <c r="Y66" s="80">
        <f t="shared" si="12"/>
        <v>62</v>
      </c>
      <c r="Z66" s="48" t="s">
        <v>479</v>
      </c>
      <c r="AA66" s="67">
        <v>64</v>
      </c>
      <c r="AB66" s="81">
        <v>38</v>
      </c>
      <c r="AC66" s="66">
        <f t="shared" si="15"/>
        <v>0.40625</v>
      </c>
      <c r="AE66" s="80">
        <f>AE65+1</f>
        <v>32</v>
      </c>
      <c r="AF66" s="48" t="s">
        <v>408</v>
      </c>
      <c r="AG66" s="67">
        <v>83</v>
      </c>
      <c r="AH66" s="81">
        <v>44</v>
      </c>
      <c r="AI66" s="66">
        <f t="shared" si="16"/>
        <v>0.46987951807228912</v>
      </c>
      <c r="AK66" s="80">
        <f>AK65+1</f>
        <v>32</v>
      </c>
      <c r="AL66" s="48" t="s">
        <v>138</v>
      </c>
      <c r="AM66" s="67">
        <v>468</v>
      </c>
      <c r="AN66" s="81">
        <v>252</v>
      </c>
      <c r="AO66" s="66">
        <f t="shared" si="17"/>
        <v>0.46153846153846156</v>
      </c>
      <c r="AQ66" s="80">
        <f>AQ65+1</f>
        <v>32</v>
      </c>
      <c r="AR66" s="48" t="s">
        <v>226</v>
      </c>
      <c r="AS66" s="67">
        <v>212</v>
      </c>
      <c r="AT66" s="81">
        <v>169</v>
      </c>
      <c r="AU66" s="66">
        <f t="shared" si="18"/>
        <v>0.20283018867924529</v>
      </c>
      <c r="AW66" s="80">
        <f>AW65+1</f>
        <v>32</v>
      </c>
      <c r="AX66" s="48" t="s">
        <v>256</v>
      </c>
      <c r="AY66" s="67">
        <v>184</v>
      </c>
      <c r="AZ66" s="81">
        <v>95</v>
      </c>
      <c r="BA66" s="66">
        <f t="shared" si="19"/>
        <v>0.48369565217391308</v>
      </c>
    </row>
    <row r="67" spans="1:53">
      <c r="A67" s="48" t="s">
        <v>58</v>
      </c>
      <c r="B67" s="48" t="s">
        <v>234</v>
      </c>
      <c r="C67" s="67">
        <v>200</v>
      </c>
      <c r="D67" s="81">
        <v>101</v>
      </c>
      <c r="E67" s="66">
        <f t="shared" si="8"/>
        <v>0.495</v>
      </c>
      <c r="G67" s="80">
        <f t="shared" si="9"/>
        <v>63</v>
      </c>
      <c r="H67" s="48" t="s">
        <v>117</v>
      </c>
      <c r="I67" s="67">
        <v>636</v>
      </c>
      <c r="J67" s="81">
        <v>323</v>
      </c>
      <c r="K67" s="66">
        <f t="shared" si="13"/>
        <v>0.49213836477987416</v>
      </c>
      <c r="M67" s="80">
        <f t="shared" si="10"/>
        <v>63</v>
      </c>
      <c r="N67" s="48" t="s">
        <v>391</v>
      </c>
      <c r="O67" s="67">
        <v>89</v>
      </c>
      <c r="P67" s="81">
        <v>60</v>
      </c>
      <c r="Q67" s="66">
        <f t="shared" si="14"/>
        <v>0.3258426966292135</v>
      </c>
      <c r="T67" s="58"/>
      <c r="U67" s="43"/>
      <c r="V67" s="85"/>
      <c r="W67" s="13"/>
      <c r="Y67" s="80">
        <f t="shared" si="12"/>
        <v>63</v>
      </c>
      <c r="Z67" s="48" t="s">
        <v>858</v>
      </c>
      <c r="AA67" s="67">
        <v>10</v>
      </c>
      <c r="AB67" s="81">
        <v>6</v>
      </c>
      <c r="AC67" s="66">
        <f t="shared" si="15"/>
        <v>0.4</v>
      </c>
      <c r="AE67" s="80">
        <v>32</v>
      </c>
      <c r="AF67" s="48" t="s">
        <v>297</v>
      </c>
      <c r="AG67" s="67">
        <v>143</v>
      </c>
      <c r="AH67" s="81">
        <v>76</v>
      </c>
      <c r="AI67" s="66">
        <f t="shared" si="16"/>
        <v>0.46853146853146854</v>
      </c>
      <c r="AK67" s="80">
        <v>32</v>
      </c>
      <c r="AL67" s="48" t="s">
        <v>707</v>
      </c>
      <c r="AM67" s="67">
        <v>26</v>
      </c>
      <c r="AN67" s="81">
        <v>14</v>
      </c>
      <c r="AO67" s="66">
        <f t="shared" si="17"/>
        <v>0.46153846153846156</v>
      </c>
      <c r="AQ67" s="80">
        <v>32</v>
      </c>
      <c r="AR67" s="48" t="s">
        <v>781</v>
      </c>
      <c r="AS67" s="67">
        <v>18</v>
      </c>
      <c r="AT67" s="81">
        <v>15</v>
      </c>
      <c r="AU67" s="66">
        <f t="shared" si="18"/>
        <v>0.16666666666666663</v>
      </c>
      <c r="AW67" s="80">
        <v>32</v>
      </c>
      <c r="AX67" s="48" t="s">
        <v>407</v>
      </c>
      <c r="AY67" s="67">
        <v>83</v>
      </c>
      <c r="AZ67" s="81">
        <v>43</v>
      </c>
      <c r="BA67" s="66">
        <f t="shared" si="19"/>
        <v>0.48192771084337349</v>
      </c>
    </row>
    <row r="68" spans="1:53">
      <c r="A68" s="48" t="s">
        <v>64</v>
      </c>
      <c r="B68" s="48" t="s">
        <v>380</v>
      </c>
      <c r="C68" s="67">
        <v>91</v>
      </c>
      <c r="D68" s="81">
        <v>58</v>
      </c>
      <c r="E68" s="66">
        <f t="shared" si="8"/>
        <v>0.36263736263736268</v>
      </c>
      <c r="G68" s="80">
        <f t="shared" si="9"/>
        <v>64</v>
      </c>
      <c r="H68" s="48" t="s">
        <v>170</v>
      </c>
      <c r="I68" s="67">
        <v>322</v>
      </c>
      <c r="J68" s="81">
        <v>164</v>
      </c>
      <c r="K68" s="66">
        <f t="shared" si="13"/>
        <v>0.49068322981366463</v>
      </c>
      <c r="M68" s="80">
        <f t="shared" si="10"/>
        <v>64</v>
      </c>
      <c r="N68" s="48" t="s">
        <v>365</v>
      </c>
      <c r="O68" s="67">
        <v>103</v>
      </c>
      <c r="P68" s="81">
        <v>70</v>
      </c>
      <c r="Q68" s="66">
        <f t="shared" si="14"/>
        <v>0.32038834951456308</v>
      </c>
      <c r="T68" s="58"/>
      <c r="U68" s="43"/>
      <c r="V68" s="85"/>
      <c r="W68" s="13"/>
      <c r="Y68" s="80">
        <f t="shared" si="12"/>
        <v>64</v>
      </c>
      <c r="Z68" s="48" t="s">
        <v>648</v>
      </c>
      <c r="AA68" s="67">
        <v>33</v>
      </c>
      <c r="AB68" s="81">
        <v>20</v>
      </c>
      <c r="AC68" s="66">
        <f t="shared" si="15"/>
        <v>0.39393939393939392</v>
      </c>
      <c r="AE68" s="80">
        <f>AE67+1</f>
        <v>33</v>
      </c>
      <c r="AF68" s="48" t="s">
        <v>669</v>
      </c>
      <c r="AG68" s="67">
        <v>30</v>
      </c>
      <c r="AH68" s="81">
        <v>16</v>
      </c>
      <c r="AI68" s="66">
        <f t="shared" si="16"/>
        <v>0.46666666666666667</v>
      </c>
      <c r="AK68" s="80">
        <f>AK67+1</f>
        <v>33</v>
      </c>
      <c r="AL68" s="48" t="s">
        <v>549</v>
      </c>
      <c r="AM68" s="67">
        <v>50</v>
      </c>
      <c r="AN68" s="81">
        <v>27</v>
      </c>
      <c r="AO68" s="66">
        <f t="shared" si="17"/>
        <v>0.45999999999999996</v>
      </c>
      <c r="AQ68" s="80">
        <f>AQ67+1</f>
        <v>33</v>
      </c>
      <c r="AR68" s="48" t="s">
        <v>773</v>
      </c>
      <c r="AS68" s="67">
        <v>19</v>
      </c>
      <c r="AT68" s="81">
        <v>16</v>
      </c>
      <c r="AU68" s="66">
        <f t="shared" si="18"/>
        <v>0.15789473684210531</v>
      </c>
      <c r="AW68" s="80">
        <f>AW67+1</f>
        <v>33</v>
      </c>
      <c r="AX68" s="48" t="s">
        <v>727</v>
      </c>
      <c r="AY68" s="67">
        <v>23</v>
      </c>
      <c r="AZ68" s="81">
        <v>12</v>
      </c>
      <c r="BA68" s="66">
        <f t="shared" si="19"/>
        <v>0.47826086956521741</v>
      </c>
    </row>
    <row r="69" spans="1:53">
      <c r="A69" s="48" t="s">
        <v>58</v>
      </c>
      <c r="B69" s="48" t="s">
        <v>744</v>
      </c>
      <c r="C69" s="67">
        <v>21</v>
      </c>
      <c r="D69" s="81">
        <v>10</v>
      </c>
      <c r="E69" s="66">
        <f t="shared" si="8"/>
        <v>0.52380952380952384</v>
      </c>
      <c r="G69" s="80">
        <f t="shared" si="9"/>
        <v>65</v>
      </c>
      <c r="H69" s="48" t="s">
        <v>252</v>
      </c>
      <c r="I69" s="67">
        <v>186</v>
      </c>
      <c r="J69" s="81">
        <v>95</v>
      </c>
      <c r="K69" s="66">
        <f t="shared" ref="K69:K100" si="20">1-(J69/I69)</f>
        <v>0.489247311827957</v>
      </c>
      <c r="M69" s="80">
        <f t="shared" si="10"/>
        <v>65</v>
      </c>
      <c r="N69" s="48" t="s">
        <v>801</v>
      </c>
      <c r="O69" s="67">
        <v>16</v>
      </c>
      <c r="P69" s="81">
        <v>11</v>
      </c>
      <c r="Q69" s="66">
        <f t="shared" ref="Q69:Q84" si="21">1-(P69/O69)</f>
        <v>0.3125</v>
      </c>
      <c r="T69" s="58"/>
      <c r="U69" s="43"/>
      <c r="V69" s="85"/>
      <c r="W69" s="13"/>
      <c r="Y69" s="80">
        <f t="shared" si="12"/>
        <v>65</v>
      </c>
      <c r="Z69" s="48" t="s">
        <v>198</v>
      </c>
      <c r="AA69" s="67">
        <v>264</v>
      </c>
      <c r="AB69" s="81">
        <v>162</v>
      </c>
      <c r="AC69" s="66">
        <f t="shared" ref="AC69:AC94" si="22">1-(AB69/AA69)</f>
        <v>0.38636363636363635</v>
      </c>
      <c r="AE69" s="80">
        <v>33</v>
      </c>
      <c r="AF69" s="48" t="s">
        <v>807</v>
      </c>
      <c r="AG69" s="67">
        <v>15</v>
      </c>
      <c r="AH69" s="81">
        <v>8</v>
      </c>
      <c r="AI69" s="66">
        <f t="shared" ref="AI69:AI100" si="23">1-(AH69/AG69)</f>
        <v>0.46666666666666667</v>
      </c>
      <c r="AK69" s="80">
        <v>33</v>
      </c>
      <c r="AL69" s="48" t="s">
        <v>303</v>
      </c>
      <c r="AM69" s="67">
        <v>137</v>
      </c>
      <c r="AN69" s="81">
        <v>74</v>
      </c>
      <c r="AO69" s="66">
        <f t="shared" ref="AO69:AO100" si="24">1-(AN69/AM69)</f>
        <v>0.45985401459854014</v>
      </c>
      <c r="AQ69" s="80">
        <v>33</v>
      </c>
      <c r="AR69" s="48" t="s">
        <v>845</v>
      </c>
      <c r="AS69" s="67">
        <v>11</v>
      </c>
      <c r="AT69" s="81">
        <v>10</v>
      </c>
      <c r="AU69" s="66">
        <f>1-(AT69/AS69)</f>
        <v>9.0909090909090939E-2</v>
      </c>
      <c r="AW69" s="80">
        <v>33</v>
      </c>
      <c r="AX69" s="48" t="s">
        <v>329</v>
      </c>
      <c r="AY69" s="67">
        <v>123</v>
      </c>
      <c r="AZ69" s="81">
        <v>65</v>
      </c>
      <c r="BA69" s="66">
        <f t="shared" ref="BA69:BA100" si="25">1-(AZ69/AY69)</f>
        <v>0.47154471544715448</v>
      </c>
    </row>
    <row r="70" spans="1:53">
      <c r="A70" s="48" t="s">
        <v>52</v>
      </c>
      <c r="B70" s="48" t="s">
        <v>53</v>
      </c>
      <c r="C70" s="65">
        <v>41798</v>
      </c>
      <c r="D70" s="81">
        <v>16371</v>
      </c>
      <c r="E70" s="66">
        <f t="shared" ref="E70:E133" si="26">1-(D70/C70)</f>
        <v>0.60833054213120241</v>
      </c>
      <c r="G70" s="80">
        <f t="shared" si="9"/>
        <v>66</v>
      </c>
      <c r="H70" s="48" t="s">
        <v>574</v>
      </c>
      <c r="I70" s="67">
        <v>45</v>
      </c>
      <c r="J70" s="81">
        <v>23</v>
      </c>
      <c r="K70" s="66">
        <f t="shared" si="20"/>
        <v>0.48888888888888893</v>
      </c>
      <c r="M70" s="80">
        <f t="shared" si="10"/>
        <v>66</v>
      </c>
      <c r="N70" s="48" t="s">
        <v>613</v>
      </c>
      <c r="O70" s="67">
        <v>39</v>
      </c>
      <c r="P70" s="81">
        <v>27</v>
      </c>
      <c r="Q70" s="66">
        <f t="shared" si="21"/>
        <v>0.30769230769230771</v>
      </c>
      <c r="T70" s="58"/>
      <c r="U70" s="43"/>
      <c r="V70" s="85"/>
      <c r="W70" s="13"/>
      <c r="Y70" s="80">
        <f t="shared" si="12"/>
        <v>66</v>
      </c>
      <c r="Z70" s="48" t="s">
        <v>409</v>
      </c>
      <c r="AA70" s="67">
        <v>83</v>
      </c>
      <c r="AB70" s="81">
        <v>51</v>
      </c>
      <c r="AC70" s="66">
        <f t="shared" si="22"/>
        <v>0.38554216867469882</v>
      </c>
      <c r="AE70" s="80">
        <f>AE69+1</f>
        <v>34</v>
      </c>
      <c r="AF70" s="48" t="s">
        <v>504</v>
      </c>
      <c r="AG70" s="67">
        <v>60</v>
      </c>
      <c r="AH70" s="81">
        <v>32</v>
      </c>
      <c r="AI70" s="66">
        <f t="shared" si="23"/>
        <v>0.46666666666666667</v>
      </c>
      <c r="AK70" s="80">
        <f>AK69+1</f>
        <v>34</v>
      </c>
      <c r="AL70" s="48" t="s">
        <v>402</v>
      </c>
      <c r="AM70" s="67">
        <v>85</v>
      </c>
      <c r="AN70" s="81">
        <v>46</v>
      </c>
      <c r="AO70" s="66">
        <f t="shared" si="24"/>
        <v>0.45882352941176474</v>
      </c>
      <c r="AQ70" s="80">
        <f>AQ69+1</f>
        <v>34</v>
      </c>
      <c r="AR70" s="48" t="s">
        <v>626</v>
      </c>
      <c r="AS70" s="67">
        <v>35</v>
      </c>
      <c r="AT70" s="81">
        <v>36</v>
      </c>
      <c r="AU70" s="66">
        <f>1-(AT70/AS70)</f>
        <v>-2.857142857142847E-2</v>
      </c>
      <c r="AW70" s="80">
        <f>AW69+1</f>
        <v>34</v>
      </c>
      <c r="AX70" s="48" t="s">
        <v>666</v>
      </c>
      <c r="AY70" s="67">
        <v>30</v>
      </c>
      <c r="AZ70" s="81">
        <v>16</v>
      </c>
      <c r="BA70" s="66">
        <f t="shared" si="25"/>
        <v>0.46666666666666667</v>
      </c>
    </row>
    <row r="71" spans="1:53">
      <c r="A71" s="48" t="s">
        <v>64</v>
      </c>
      <c r="B71" s="48" t="s">
        <v>235</v>
      </c>
      <c r="C71" s="67">
        <v>199</v>
      </c>
      <c r="D71" s="81">
        <v>88</v>
      </c>
      <c r="E71" s="66">
        <f t="shared" si="26"/>
        <v>0.55778894472361806</v>
      </c>
      <c r="G71" s="80">
        <f t="shared" ref="G71:G134" si="27">+G70+1</f>
        <v>67</v>
      </c>
      <c r="H71" s="48" t="s">
        <v>441</v>
      </c>
      <c r="I71" s="67">
        <v>72</v>
      </c>
      <c r="J71" s="81">
        <v>37</v>
      </c>
      <c r="K71" s="66">
        <f t="shared" si="20"/>
        <v>0.48611111111111116</v>
      </c>
      <c r="M71" s="80">
        <f t="shared" ref="M71:M83" si="28">M70+1</f>
        <v>67</v>
      </c>
      <c r="N71" s="48" t="s">
        <v>556</v>
      </c>
      <c r="O71" s="67">
        <v>48</v>
      </c>
      <c r="P71" s="81">
        <v>34</v>
      </c>
      <c r="Q71" s="66">
        <f t="shared" si="21"/>
        <v>0.29166666666666663</v>
      </c>
      <c r="T71" s="58"/>
      <c r="U71" s="43"/>
      <c r="V71" s="85"/>
      <c r="W71" s="13"/>
      <c r="Y71" s="80">
        <f t="shared" ref="Y71:Y93" si="29">Y70+1</f>
        <v>67</v>
      </c>
      <c r="Z71" s="48" t="s">
        <v>881</v>
      </c>
      <c r="AA71" s="67">
        <v>8</v>
      </c>
      <c r="AB71" s="81">
        <v>5</v>
      </c>
      <c r="AC71" s="66">
        <f t="shared" si="22"/>
        <v>0.375</v>
      </c>
      <c r="AE71" s="80">
        <v>34</v>
      </c>
      <c r="AF71" s="48" t="s">
        <v>286</v>
      </c>
      <c r="AG71" s="67">
        <v>150</v>
      </c>
      <c r="AH71" s="81">
        <v>80</v>
      </c>
      <c r="AI71" s="66">
        <f t="shared" si="23"/>
        <v>0.46666666666666667</v>
      </c>
      <c r="AK71" s="80">
        <v>34</v>
      </c>
      <c r="AL71" s="48" t="s">
        <v>413</v>
      </c>
      <c r="AM71" s="67">
        <v>81</v>
      </c>
      <c r="AN71" s="81">
        <v>44</v>
      </c>
      <c r="AO71" s="66">
        <f t="shared" si="24"/>
        <v>0.45679012345679015</v>
      </c>
      <c r="AQ71" s="279" t="s">
        <v>42</v>
      </c>
      <c r="AR71" s="279"/>
      <c r="AS71" s="82">
        <f>SUM(AS5:AS70)</f>
        <v>25146</v>
      </c>
      <c r="AT71" s="82">
        <f>SUM(AT5:AT70)</f>
        <v>12194</v>
      </c>
      <c r="AU71" s="83">
        <f>1-(AT71/AS71)</f>
        <v>0.51507197963890872</v>
      </c>
      <c r="AW71" s="80">
        <v>34</v>
      </c>
      <c r="AX71" s="48" t="s">
        <v>682</v>
      </c>
      <c r="AY71" s="67">
        <v>28</v>
      </c>
      <c r="AZ71" s="81">
        <v>15</v>
      </c>
      <c r="BA71" s="66">
        <f t="shared" si="25"/>
        <v>0.4642857142857143</v>
      </c>
    </row>
    <row r="72" spans="1:53">
      <c r="A72" s="48" t="s">
        <v>52</v>
      </c>
      <c r="B72" s="48" t="s">
        <v>654</v>
      </c>
      <c r="C72" s="67">
        <v>32</v>
      </c>
      <c r="D72" s="81">
        <v>16</v>
      </c>
      <c r="E72" s="66">
        <f t="shared" si="26"/>
        <v>0.5</v>
      </c>
      <c r="G72" s="80">
        <f t="shared" si="27"/>
        <v>68</v>
      </c>
      <c r="H72" s="48" t="s">
        <v>114</v>
      </c>
      <c r="I72" s="67">
        <v>671</v>
      </c>
      <c r="J72" s="81">
        <v>347</v>
      </c>
      <c r="K72" s="66">
        <f t="shared" si="20"/>
        <v>0.48286140089418783</v>
      </c>
      <c r="M72" s="80">
        <f t="shared" si="28"/>
        <v>68</v>
      </c>
      <c r="N72" s="48" t="s">
        <v>552</v>
      </c>
      <c r="O72" s="67">
        <v>49</v>
      </c>
      <c r="P72" s="81">
        <v>35</v>
      </c>
      <c r="Q72" s="66">
        <f t="shared" si="21"/>
        <v>0.2857142857142857</v>
      </c>
      <c r="T72" s="58"/>
      <c r="U72" s="43"/>
      <c r="V72" s="85"/>
      <c r="W72" s="13"/>
      <c r="Y72" s="80">
        <f t="shared" si="29"/>
        <v>68</v>
      </c>
      <c r="Z72" s="48" t="s">
        <v>851</v>
      </c>
      <c r="AA72" s="67">
        <v>11</v>
      </c>
      <c r="AB72" s="81">
        <v>7</v>
      </c>
      <c r="AC72" s="66">
        <f t="shared" si="22"/>
        <v>0.36363636363636365</v>
      </c>
      <c r="AE72" s="80">
        <f>AE71+1</f>
        <v>35</v>
      </c>
      <c r="AF72" s="48" t="s">
        <v>717</v>
      </c>
      <c r="AG72" s="67">
        <v>24</v>
      </c>
      <c r="AH72" s="81">
        <v>13</v>
      </c>
      <c r="AI72" s="66">
        <f t="shared" si="23"/>
        <v>0.45833333333333337</v>
      </c>
      <c r="AK72" s="80">
        <f>AK71+1</f>
        <v>35</v>
      </c>
      <c r="AL72" s="48" t="s">
        <v>173</v>
      </c>
      <c r="AM72" s="67">
        <v>311</v>
      </c>
      <c r="AN72" s="81">
        <v>169</v>
      </c>
      <c r="AO72" s="66">
        <f t="shared" si="24"/>
        <v>0.45659163987138263</v>
      </c>
      <c r="AW72" s="80">
        <f>AW71+1</f>
        <v>35</v>
      </c>
      <c r="AX72" s="48" t="s">
        <v>609</v>
      </c>
      <c r="AY72" s="67">
        <v>39</v>
      </c>
      <c r="AZ72" s="81">
        <v>21</v>
      </c>
      <c r="BA72" s="66">
        <f t="shared" si="25"/>
        <v>0.46153846153846156</v>
      </c>
    </row>
    <row r="73" spans="1:53">
      <c r="A73" s="48" t="s">
        <v>1452</v>
      </c>
      <c r="B73" s="48" t="s">
        <v>358</v>
      </c>
      <c r="C73" s="67">
        <v>106</v>
      </c>
      <c r="D73" s="81">
        <v>82</v>
      </c>
      <c r="E73" s="66">
        <f t="shared" si="26"/>
        <v>0.22641509433962259</v>
      </c>
      <c r="G73" s="80">
        <f t="shared" si="27"/>
        <v>69</v>
      </c>
      <c r="H73" s="48" t="s">
        <v>676</v>
      </c>
      <c r="I73" s="67">
        <v>29</v>
      </c>
      <c r="J73" s="81">
        <v>15</v>
      </c>
      <c r="K73" s="66">
        <f t="shared" si="20"/>
        <v>0.48275862068965514</v>
      </c>
      <c r="M73" s="80">
        <f t="shared" si="28"/>
        <v>69</v>
      </c>
      <c r="N73" s="48" t="s">
        <v>783</v>
      </c>
      <c r="O73" s="67">
        <v>18</v>
      </c>
      <c r="P73" s="81">
        <v>13</v>
      </c>
      <c r="Q73" s="66">
        <f t="shared" si="21"/>
        <v>0.27777777777777779</v>
      </c>
      <c r="Y73" s="80">
        <f t="shared" si="29"/>
        <v>69</v>
      </c>
      <c r="Z73" s="48" t="s">
        <v>890</v>
      </c>
      <c r="AA73" s="67">
        <v>6</v>
      </c>
      <c r="AB73" s="81">
        <v>4</v>
      </c>
      <c r="AC73" s="66">
        <f t="shared" si="22"/>
        <v>0.33333333333333337</v>
      </c>
      <c r="AE73" s="80">
        <v>35</v>
      </c>
      <c r="AF73" s="48" t="s">
        <v>558</v>
      </c>
      <c r="AG73" s="67">
        <v>48</v>
      </c>
      <c r="AH73" s="81">
        <v>26</v>
      </c>
      <c r="AI73" s="66">
        <f t="shared" si="23"/>
        <v>0.45833333333333337</v>
      </c>
      <c r="AK73" s="80">
        <v>35</v>
      </c>
      <c r="AL73" s="48" t="s">
        <v>254</v>
      </c>
      <c r="AM73" s="67">
        <v>184</v>
      </c>
      <c r="AN73" s="81">
        <v>100</v>
      </c>
      <c r="AO73" s="66">
        <f t="shared" si="24"/>
        <v>0.45652173913043481</v>
      </c>
      <c r="AW73" s="80">
        <v>35</v>
      </c>
      <c r="AX73" s="48" t="s">
        <v>705</v>
      </c>
      <c r="AY73" s="67">
        <v>26</v>
      </c>
      <c r="AZ73" s="81">
        <v>14</v>
      </c>
      <c r="BA73" s="66">
        <f t="shared" si="25"/>
        <v>0.46153846153846156</v>
      </c>
    </row>
    <row r="74" spans="1:53">
      <c r="A74" s="48" t="s">
        <v>61</v>
      </c>
      <c r="B74" s="48" t="s">
        <v>906</v>
      </c>
      <c r="C74" s="67">
        <v>3</v>
      </c>
      <c r="D74" s="81">
        <v>4</v>
      </c>
      <c r="E74" s="66">
        <f t="shared" si="26"/>
        <v>-0.33333333333333326</v>
      </c>
      <c r="G74" s="80">
        <f t="shared" si="27"/>
        <v>70</v>
      </c>
      <c r="H74" s="48" t="s">
        <v>109</v>
      </c>
      <c r="I74" s="67">
        <v>719</v>
      </c>
      <c r="J74" s="81">
        <v>372</v>
      </c>
      <c r="K74" s="66">
        <f t="shared" si="20"/>
        <v>0.48261474269819193</v>
      </c>
      <c r="M74" s="80">
        <f t="shared" si="28"/>
        <v>70</v>
      </c>
      <c r="N74" s="48" t="s">
        <v>602</v>
      </c>
      <c r="O74" s="67">
        <v>40</v>
      </c>
      <c r="P74" s="81">
        <v>29</v>
      </c>
      <c r="Q74" s="66">
        <f t="shared" si="21"/>
        <v>0.27500000000000002</v>
      </c>
      <c r="Y74" s="80">
        <f t="shared" si="29"/>
        <v>70</v>
      </c>
      <c r="Z74" s="48" t="s">
        <v>813</v>
      </c>
      <c r="AA74" s="67">
        <v>15</v>
      </c>
      <c r="AB74" s="81">
        <v>10</v>
      </c>
      <c r="AC74" s="66">
        <f t="shared" si="22"/>
        <v>0.33333333333333337</v>
      </c>
      <c r="AE74" s="80">
        <f>AE73+1</f>
        <v>36</v>
      </c>
      <c r="AF74" s="48" t="s">
        <v>848</v>
      </c>
      <c r="AG74" s="67">
        <v>11</v>
      </c>
      <c r="AH74" s="81">
        <v>6</v>
      </c>
      <c r="AI74" s="66">
        <f t="shared" si="23"/>
        <v>0.45454545454545459</v>
      </c>
      <c r="AK74" s="80">
        <f>AK73+1</f>
        <v>36</v>
      </c>
      <c r="AL74" s="48" t="s">
        <v>379</v>
      </c>
      <c r="AM74" s="67">
        <v>92</v>
      </c>
      <c r="AN74" s="81">
        <v>50</v>
      </c>
      <c r="AO74" s="66">
        <f t="shared" si="24"/>
        <v>0.45652173913043481</v>
      </c>
      <c r="AW74" s="80">
        <f>AW73+1</f>
        <v>36</v>
      </c>
      <c r="AX74" s="48" t="s">
        <v>369</v>
      </c>
      <c r="AY74" s="67">
        <v>100</v>
      </c>
      <c r="AZ74" s="81">
        <v>54</v>
      </c>
      <c r="BA74" s="66">
        <f t="shared" si="25"/>
        <v>0.45999999999999996</v>
      </c>
    </row>
    <row r="75" spans="1:53">
      <c r="A75" s="48" t="s">
        <v>1452</v>
      </c>
      <c r="B75" s="48" t="s">
        <v>547</v>
      </c>
      <c r="C75" s="67">
        <v>50</v>
      </c>
      <c r="D75" s="81">
        <v>25</v>
      </c>
      <c r="E75" s="66">
        <f t="shared" si="26"/>
        <v>0.5</v>
      </c>
      <c r="G75" s="80">
        <f t="shared" si="27"/>
        <v>71</v>
      </c>
      <c r="H75" s="48" t="s">
        <v>314</v>
      </c>
      <c r="I75" s="67">
        <v>133</v>
      </c>
      <c r="J75" s="81">
        <v>69</v>
      </c>
      <c r="K75" s="66">
        <f t="shared" si="20"/>
        <v>0.48120300751879697</v>
      </c>
      <c r="M75" s="80">
        <f t="shared" si="28"/>
        <v>71</v>
      </c>
      <c r="N75" s="48" t="s">
        <v>403</v>
      </c>
      <c r="O75" s="67">
        <v>84</v>
      </c>
      <c r="P75" s="81">
        <v>61</v>
      </c>
      <c r="Q75" s="66">
        <f t="shared" si="21"/>
        <v>0.27380952380952384</v>
      </c>
      <c r="Y75" s="80">
        <f t="shared" si="29"/>
        <v>71</v>
      </c>
      <c r="Z75" s="48" t="s">
        <v>838</v>
      </c>
      <c r="AA75" s="67">
        <v>12</v>
      </c>
      <c r="AB75" s="81">
        <v>8</v>
      </c>
      <c r="AC75" s="66">
        <f t="shared" si="22"/>
        <v>0.33333333333333337</v>
      </c>
      <c r="AE75" s="80">
        <v>36</v>
      </c>
      <c r="AF75" s="48" t="s">
        <v>595</v>
      </c>
      <c r="AG75" s="67">
        <v>42</v>
      </c>
      <c r="AH75" s="81">
        <v>23</v>
      </c>
      <c r="AI75" s="66">
        <f t="shared" si="23"/>
        <v>0.45238095238095233</v>
      </c>
      <c r="AK75" s="80">
        <v>36</v>
      </c>
      <c r="AL75" s="48" t="s">
        <v>119</v>
      </c>
      <c r="AM75" s="67">
        <v>629</v>
      </c>
      <c r="AN75" s="81">
        <v>344</v>
      </c>
      <c r="AO75" s="66">
        <f t="shared" si="24"/>
        <v>0.45310015898251188</v>
      </c>
      <c r="AW75" s="80">
        <v>36</v>
      </c>
      <c r="AX75" s="48" t="s">
        <v>453</v>
      </c>
      <c r="AY75" s="67">
        <v>70</v>
      </c>
      <c r="AZ75" s="81">
        <v>38</v>
      </c>
      <c r="BA75" s="66">
        <f t="shared" si="25"/>
        <v>0.45714285714285718</v>
      </c>
    </row>
    <row r="76" spans="1:53">
      <c r="A76" s="48" t="s">
        <v>52</v>
      </c>
      <c r="B76" s="48" t="s">
        <v>60</v>
      </c>
      <c r="C76" s="65">
        <v>6002</v>
      </c>
      <c r="D76" s="81">
        <v>2485</v>
      </c>
      <c r="E76" s="66">
        <f t="shared" si="26"/>
        <v>0.58597134288570474</v>
      </c>
      <c r="G76" s="80">
        <f t="shared" si="27"/>
        <v>72</v>
      </c>
      <c r="H76" s="48" t="s">
        <v>69</v>
      </c>
      <c r="I76" s="65">
        <v>2583</v>
      </c>
      <c r="J76" s="81">
        <v>1345</v>
      </c>
      <c r="K76" s="66">
        <f t="shared" si="20"/>
        <v>0.47928765001935736</v>
      </c>
      <c r="M76" s="80">
        <f t="shared" si="28"/>
        <v>72</v>
      </c>
      <c r="N76" s="48" t="s">
        <v>539</v>
      </c>
      <c r="O76" s="67">
        <v>52</v>
      </c>
      <c r="P76" s="81">
        <v>39</v>
      </c>
      <c r="Q76" s="66">
        <f t="shared" si="21"/>
        <v>0.25</v>
      </c>
      <c r="Y76" s="80">
        <f t="shared" si="29"/>
        <v>72</v>
      </c>
      <c r="Z76" s="48" t="s">
        <v>737</v>
      </c>
      <c r="AA76" s="67">
        <v>22</v>
      </c>
      <c r="AB76" s="81">
        <v>15</v>
      </c>
      <c r="AC76" s="66">
        <f t="shared" si="22"/>
        <v>0.31818181818181823</v>
      </c>
      <c r="AE76" s="80">
        <f>AE75+1</f>
        <v>37</v>
      </c>
      <c r="AF76" s="48" t="s">
        <v>449</v>
      </c>
      <c r="AG76" s="67">
        <v>71</v>
      </c>
      <c r="AH76" s="81">
        <v>39</v>
      </c>
      <c r="AI76" s="66">
        <f t="shared" si="23"/>
        <v>0.45070422535211263</v>
      </c>
      <c r="AK76" s="80">
        <f>AK75+1</f>
        <v>37</v>
      </c>
      <c r="AL76" s="48" t="s">
        <v>490</v>
      </c>
      <c r="AM76" s="67">
        <v>62</v>
      </c>
      <c r="AN76" s="81">
        <v>34</v>
      </c>
      <c r="AO76" s="66">
        <f t="shared" si="24"/>
        <v>0.45161290322580649</v>
      </c>
      <c r="AW76" s="80">
        <f>AW75+1</f>
        <v>37</v>
      </c>
      <c r="AX76" s="48" t="s">
        <v>841</v>
      </c>
      <c r="AY76" s="67">
        <v>11</v>
      </c>
      <c r="AZ76" s="81">
        <v>6</v>
      </c>
      <c r="BA76" s="66">
        <f t="shared" si="25"/>
        <v>0.45454545454545459</v>
      </c>
    </row>
    <row r="77" spans="1:53">
      <c r="A77" s="48" t="s">
        <v>58</v>
      </c>
      <c r="B77" s="48" t="s">
        <v>701</v>
      </c>
      <c r="C77" s="67">
        <v>26</v>
      </c>
      <c r="D77" s="81">
        <v>5</v>
      </c>
      <c r="E77" s="66">
        <f t="shared" si="26"/>
        <v>0.80769230769230771</v>
      </c>
      <c r="G77" s="80">
        <f t="shared" si="27"/>
        <v>73</v>
      </c>
      <c r="H77" s="48" t="s">
        <v>743</v>
      </c>
      <c r="I77" s="67">
        <v>21</v>
      </c>
      <c r="J77" s="81">
        <v>11</v>
      </c>
      <c r="K77" s="66">
        <f t="shared" si="20"/>
        <v>0.47619047619047616</v>
      </c>
      <c r="M77" s="80">
        <f t="shared" si="28"/>
        <v>73</v>
      </c>
      <c r="N77" s="48" t="s">
        <v>439</v>
      </c>
      <c r="O77" s="67">
        <v>73</v>
      </c>
      <c r="P77" s="81">
        <v>56</v>
      </c>
      <c r="Q77" s="66">
        <f t="shared" si="21"/>
        <v>0.23287671232876717</v>
      </c>
      <c r="Y77" s="80">
        <f t="shared" si="29"/>
        <v>73</v>
      </c>
      <c r="Z77" s="48" t="s">
        <v>264</v>
      </c>
      <c r="AA77" s="67">
        <v>172</v>
      </c>
      <c r="AB77" s="81">
        <v>122</v>
      </c>
      <c r="AC77" s="66">
        <f t="shared" si="22"/>
        <v>0.29069767441860461</v>
      </c>
      <c r="AE77" s="80">
        <v>37</v>
      </c>
      <c r="AF77" s="48" t="s">
        <v>227</v>
      </c>
      <c r="AG77" s="67">
        <v>210</v>
      </c>
      <c r="AH77" s="81">
        <v>116</v>
      </c>
      <c r="AI77" s="66">
        <f t="shared" si="23"/>
        <v>0.44761904761904758</v>
      </c>
      <c r="AK77" s="80">
        <v>37</v>
      </c>
      <c r="AL77" s="48" t="s">
        <v>95</v>
      </c>
      <c r="AM77" s="67">
        <v>942</v>
      </c>
      <c r="AN77" s="81">
        <v>521</v>
      </c>
      <c r="AO77" s="66">
        <f t="shared" si="24"/>
        <v>0.44692144373673037</v>
      </c>
      <c r="AW77" s="80">
        <v>37</v>
      </c>
      <c r="AX77" s="48" t="s">
        <v>492</v>
      </c>
      <c r="AY77" s="67">
        <v>62</v>
      </c>
      <c r="AZ77" s="81">
        <v>34</v>
      </c>
      <c r="BA77" s="66">
        <f t="shared" si="25"/>
        <v>0.45161290322580649</v>
      </c>
    </row>
    <row r="78" spans="1:53">
      <c r="A78" s="48" t="s">
        <v>58</v>
      </c>
      <c r="B78" s="48" t="s">
        <v>339</v>
      </c>
      <c r="C78" s="67">
        <v>117</v>
      </c>
      <c r="D78" s="81">
        <v>71</v>
      </c>
      <c r="E78" s="66">
        <f t="shared" si="26"/>
        <v>0.39316239316239321</v>
      </c>
      <c r="G78" s="80">
        <f t="shared" si="27"/>
        <v>74</v>
      </c>
      <c r="H78" s="48" t="s">
        <v>747</v>
      </c>
      <c r="I78" s="67">
        <v>21</v>
      </c>
      <c r="J78" s="81">
        <v>11</v>
      </c>
      <c r="K78" s="66">
        <f t="shared" si="20"/>
        <v>0.47619047619047616</v>
      </c>
      <c r="M78" s="80">
        <f t="shared" si="28"/>
        <v>74</v>
      </c>
      <c r="N78" s="48" t="s">
        <v>358</v>
      </c>
      <c r="O78" s="67">
        <v>106</v>
      </c>
      <c r="P78" s="81">
        <v>82</v>
      </c>
      <c r="Q78" s="66">
        <f t="shared" si="21"/>
        <v>0.22641509433962259</v>
      </c>
      <c r="Y78" s="80">
        <f t="shared" si="29"/>
        <v>74</v>
      </c>
      <c r="Z78" s="48" t="s">
        <v>745</v>
      </c>
      <c r="AA78" s="67">
        <v>21</v>
      </c>
      <c r="AB78" s="81">
        <v>15</v>
      </c>
      <c r="AC78" s="66">
        <f t="shared" si="22"/>
        <v>0.2857142857142857</v>
      </c>
      <c r="AE78" s="80">
        <f>AE77+1</f>
        <v>38</v>
      </c>
      <c r="AF78" s="48" t="s">
        <v>372</v>
      </c>
      <c r="AG78" s="67">
        <v>97</v>
      </c>
      <c r="AH78" s="81">
        <v>54</v>
      </c>
      <c r="AI78" s="66">
        <f t="shared" si="23"/>
        <v>0.44329896907216493</v>
      </c>
      <c r="AK78" s="80">
        <f>AK77+1</f>
        <v>38</v>
      </c>
      <c r="AL78" s="48" t="s">
        <v>352</v>
      </c>
      <c r="AM78" s="67">
        <v>108</v>
      </c>
      <c r="AN78" s="81">
        <v>60</v>
      </c>
      <c r="AO78" s="66">
        <f t="shared" si="24"/>
        <v>0.44444444444444442</v>
      </c>
      <c r="AW78" s="80">
        <f>AW77+1</f>
        <v>38</v>
      </c>
      <c r="AX78" s="48" t="s">
        <v>371</v>
      </c>
      <c r="AY78" s="67">
        <v>98</v>
      </c>
      <c r="AZ78" s="81">
        <v>54</v>
      </c>
      <c r="BA78" s="66">
        <f t="shared" si="25"/>
        <v>0.44897959183673475</v>
      </c>
    </row>
    <row r="79" spans="1:53">
      <c r="A79" s="48" t="s">
        <v>52</v>
      </c>
      <c r="B79" s="48" t="s">
        <v>852</v>
      </c>
      <c r="C79" s="67">
        <v>10</v>
      </c>
      <c r="D79" s="81">
        <v>7</v>
      </c>
      <c r="E79" s="66">
        <f t="shared" si="26"/>
        <v>0.30000000000000004</v>
      </c>
      <c r="G79" s="80">
        <f t="shared" si="27"/>
        <v>75</v>
      </c>
      <c r="H79" s="48" t="s">
        <v>156</v>
      </c>
      <c r="I79" s="67">
        <v>362</v>
      </c>
      <c r="J79" s="81">
        <v>190</v>
      </c>
      <c r="K79" s="66">
        <f t="shared" si="20"/>
        <v>0.47513812154696133</v>
      </c>
      <c r="M79" s="80">
        <f t="shared" si="28"/>
        <v>75</v>
      </c>
      <c r="N79" s="48" t="s">
        <v>393</v>
      </c>
      <c r="O79" s="67">
        <v>88</v>
      </c>
      <c r="P79" s="81">
        <v>69</v>
      </c>
      <c r="Q79" s="66">
        <f t="shared" si="21"/>
        <v>0.21590909090909094</v>
      </c>
      <c r="Y79" s="80">
        <f t="shared" si="29"/>
        <v>75</v>
      </c>
      <c r="Z79" s="48" t="s">
        <v>883</v>
      </c>
      <c r="AA79" s="67">
        <v>7</v>
      </c>
      <c r="AB79" s="81">
        <v>5</v>
      </c>
      <c r="AC79" s="66">
        <f t="shared" si="22"/>
        <v>0.2857142857142857</v>
      </c>
      <c r="AE79" s="80">
        <v>38</v>
      </c>
      <c r="AF79" s="48" t="s">
        <v>237</v>
      </c>
      <c r="AG79" s="67">
        <v>199</v>
      </c>
      <c r="AH79" s="81">
        <v>112</v>
      </c>
      <c r="AI79" s="66">
        <f t="shared" si="23"/>
        <v>0.43718592964824121</v>
      </c>
      <c r="AK79" s="80">
        <v>38</v>
      </c>
      <c r="AL79" s="48" t="s">
        <v>121</v>
      </c>
      <c r="AM79" s="67">
        <v>621</v>
      </c>
      <c r="AN79" s="81">
        <v>346</v>
      </c>
      <c r="AO79" s="66">
        <f t="shared" si="24"/>
        <v>0.44283413848631237</v>
      </c>
      <c r="AW79" s="80">
        <v>38</v>
      </c>
      <c r="AX79" s="48" t="s">
        <v>689</v>
      </c>
      <c r="AY79" s="67">
        <v>27</v>
      </c>
      <c r="AZ79" s="81">
        <v>15</v>
      </c>
      <c r="BA79" s="66">
        <f t="shared" si="25"/>
        <v>0.44444444444444442</v>
      </c>
    </row>
    <row r="80" spans="1:53">
      <c r="A80" s="48" t="s">
        <v>72</v>
      </c>
      <c r="B80" s="48" t="s">
        <v>133</v>
      </c>
      <c r="C80" s="67">
        <v>526</v>
      </c>
      <c r="D80" s="81">
        <v>242</v>
      </c>
      <c r="E80" s="66">
        <f t="shared" si="26"/>
        <v>0.53992395437262353</v>
      </c>
      <c r="G80" s="80">
        <f t="shared" si="27"/>
        <v>76</v>
      </c>
      <c r="H80" s="48" t="s">
        <v>769</v>
      </c>
      <c r="I80" s="67">
        <v>19</v>
      </c>
      <c r="J80" s="81">
        <v>10</v>
      </c>
      <c r="K80" s="66">
        <f t="shared" si="20"/>
        <v>0.47368421052631582</v>
      </c>
      <c r="M80" s="80">
        <f t="shared" si="28"/>
        <v>76</v>
      </c>
      <c r="N80" s="48" t="s">
        <v>698</v>
      </c>
      <c r="O80" s="67">
        <v>27</v>
      </c>
      <c r="P80" s="81">
        <v>22</v>
      </c>
      <c r="Q80" s="66">
        <f t="shared" si="21"/>
        <v>0.18518518518518523</v>
      </c>
      <c r="Y80" s="80">
        <f t="shared" si="29"/>
        <v>76</v>
      </c>
      <c r="Z80" s="48" t="s">
        <v>884</v>
      </c>
      <c r="AA80" s="67">
        <v>7</v>
      </c>
      <c r="AB80" s="81">
        <v>5</v>
      </c>
      <c r="AC80" s="66">
        <f t="shared" si="22"/>
        <v>0.2857142857142857</v>
      </c>
      <c r="AE80" s="80">
        <f>AE79+1</f>
        <v>39</v>
      </c>
      <c r="AF80" s="48" t="s">
        <v>615</v>
      </c>
      <c r="AG80" s="67">
        <v>37</v>
      </c>
      <c r="AH80" s="81">
        <v>21</v>
      </c>
      <c r="AI80" s="66">
        <f t="shared" si="23"/>
        <v>0.43243243243243246</v>
      </c>
      <c r="AK80" s="80">
        <f>AK79+1</f>
        <v>39</v>
      </c>
      <c r="AL80" s="48" t="s">
        <v>399</v>
      </c>
      <c r="AM80" s="67">
        <v>86</v>
      </c>
      <c r="AN80" s="81">
        <v>48</v>
      </c>
      <c r="AO80" s="66">
        <f t="shared" si="24"/>
        <v>0.44186046511627908</v>
      </c>
      <c r="AW80" s="80">
        <f>AW79+1</f>
        <v>39</v>
      </c>
      <c r="AX80" s="48" t="s">
        <v>779</v>
      </c>
      <c r="AY80" s="67">
        <v>18</v>
      </c>
      <c r="AZ80" s="81">
        <v>10</v>
      </c>
      <c r="BA80" s="66">
        <f t="shared" si="25"/>
        <v>0.44444444444444442</v>
      </c>
    </row>
    <row r="81" spans="1:53">
      <c r="A81" s="48" t="s">
        <v>72</v>
      </c>
      <c r="B81" s="48" t="s">
        <v>561</v>
      </c>
      <c r="C81" s="67">
        <v>47</v>
      </c>
      <c r="D81" s="81">
        <v>28</v>
      </c>
      <c r="E81" s="66">
        <f t="shared" si="26"/>
        <v>0.4042553191489362</v>
      </c>
      <c r="G81" s="80">
        <f t="shared" si="27"/>
        <v>77</v>
      </c>
      <c r="H81" s="48" t="s">
        <v>319</v>
      </c>
      <c r="I81" s="67">
        <v>129</v>
      </c>
      <c r="J81" s="81">
        <v>68</v>
      </c>
      <c r="K81" s="66">
        <f t="shared" si="20"/>
        <v>0.47286821705426352</v>
      </c>
      <c r="M81" s="80">
        <f t="shared" si="28"/>
        <v>77</v>
      </c>
      <c r="N81" s="48" t="s">
        <v>839</v>
      </c>
      <c r="O81" s="67">
        <v>11</v>
      </c>
      <c r="P81" s="81">
        <v>9</v>
      </c>
      <c r="Q81" s="66">
        <f t="shared" si="21"/>
        <v>0.18181818181818177</v>
      </c>
      <c r="Y81" s="80">
        <f t="shared" si="29"/>
        <v>77</v>
      </c>
      <c r="Z81" s="48" t="s">
        <v>546</v>
      </c>
      <c r="AA81" s="67">
        <v>50</v>
      </c>
      <c r="AB81" s="81">
        <v>36</v>
      </c>
      <c r="AC81" s="66">
        <f t="shared" si="22"/>
        <v>0.28000000000000003</v>
      </c>
      <c r="AE81" s="80">
        <v>39</v>
      </c>
      <c r="AF81" s="48" t="s">
        <v>607</v>
      </c>
      <c r="AG81" s="67">
        <v>40</v>
      </c>
      <c r="AH81" s="81">
        <v>23</v>
      </c>
      <c r="AI81" s="66">
        <f t="shared" si="23"/>
        <v>0.42500000000000004</v>
      </c>
      <c r="AK81" s="80">
        <v>39</v>
      </c>
      <c r="AL81" s="48" t="s">
        <v>281</v>
      </c>
      <c r="AM81" s="67">
        <v>154</v>
      </c>
      <c r="AN81" s="81">
        <v>86</v>
      </c>
      <c r="AO81" s="66">
        <f t="shared" si="24"/>
        <v>0.44155844155844159</v>
      </c>
      <c r="AW81" s="80">
        <v>39</v>
      </c>
      <c r="AX81" s="48" t="s">
        <v>322</v>
      </c>
      <c r="AY81" s="67">
        <v>126</v>
      </c>
      <c r="AZ81" s="81">
        <v>70</v>
      </c>
      <c r="BA81" s="66">
        <f t="shared" si="25"/>
        <v>0.44444444444444442</v>
      </c>
    </row>
    <row r="82" spans="1:53">
      <c r="A82" s="48" t="s">
        <v>61</v>
      </c>
      <c r="B82" s="48" t="s">
        <v>263</v>
      </c>
      <c r="C82" s="67">
        <v>172</v>
      </c>
      <c r="D82" s="81">
        <v>96</v>
      </c>
      <c r="E82" s="66">
        <f t="shared" si="26"/>
        <v>0.44186046511627908</v>
      </c>
      <c r="G82" s="80">
        <f t="shared" si="27"/>
        <v>78</v>
      </c>
      <c r="H82" s="48" t="s">
        <v>278</v>
      </c>
      <c r="I82" s="67">
        <v>157</v>
      </c>
      <c r="J82" s="81">
        <v>83</v>
      </c>
      <c r="K82" s="66">
        <f t="shared" si="20"/>
        <v>0.4713375796178344</v>
      </c>
      <c r="M82" s="80">
        <f t="shared" si="28"/>
        <v>78</v>
      </c>
      <c r="N82" s="48" t="s">
        <v>542</v>
      </c>
      <c r="O82" s="67">
        <v>51</v>
      </c>
      <c r="P82" s="81">
        <v>46</v>
      </c>
      <c r="Q82" s="66">
        <f t="shared" si="21"/>
        <v>9.8039215686274495E-2</v>
      </c>
      <c r="Y82" s="80">
        <f t="shared" si="29"/>
        <v>78</v>
      </c>
      <c r="Z82" s="48" t="s">
        <v>900</v>
      </c>
      <c r="AA82" s="67">
        <v>4</v>
      </c>
      <c r="AB82" s="81">
        <v>3</v>
      </c>
      <c r="AC82" s="66">
        <f t="shared" si="22"/>
        <v>0.25</v>
      </c>
      <c r="AE82" s="80">
        <f>AE81+1</f>
        <v>40</v>
      </c>
      <c r="AF82" s="48" t="s">
        <v>651</v>
      </c>
      <c r="AG82" s="67">
        <v>33</v>
      </c>
      <c r="AH82" s="81">
        <v>19</v>
      </c>
      <c r="AI82" s="66">
        <f t="shared" si="23"/>
        <v>0.4242424242424242</v>
      </c>
      <c r="AK82" s="80">
        <f>AK81+1</f>
        <v>40</v>
      </c>
      <c r="AL82" s="48" t="s">
        <v>141</v>
      </c>
      <c r="AM82" s="67">
        <v>456</v>
      </c>
      <c r="AN82" s="81">
        <v>255</v>
      </c>
      <c r="AO82" s="66">
        <f t="shared" si="24"/>
        <v>0.44078947368421051</v>
      </c>
      <c r="AW82" s="80">
        <f>AW81+1</f>
        <v>40</v>
      </c>
      <c r="AX82" s="48" t="s">
        <v>388</v>
      </c>
      <c r="AY82" s="67">
        <v>90</v>
      </c>
      <c r="AZ82" s="81">
        <v>50</v>
      </c>
      <c r="BA82" s="66">
        <f t="shared" si="25"/>
        <v>0.44444444444444442</v>
      </c>
    </row>
    <row r="83" spans="1:53">
      <c r="A83" s="48" t="s">
        <v>52</v>
      </c>
      <c r="B83" s="48" t="s">
        <v>170</v>
      </c>
      <c r="C83" s="67">
        <v>322</v>
      </c>
      <c r="D83" s="81">
        <v>164</v>
      </c>
      <c r="E83" s="66">
        <f t="shared" si="26"/>
        <v>0.49068322981366463</v>
      </c>
      <c r="G83" s="80">
        <f t="shared" si="27"/>
        <v>79</v>
      </c>
      <c r="H83" s="48" t="s">
        <v>115</v>
      </c>
      <c r="I83" s="67">
        <v>650</v>
      </c>
      <c r="J83" s="81">
        <v>344</v>
      </c>
      <c r="K83" s="66">
        <f t="shared" si="20"/>
        <v>0.47076923076923072</v>
      </c>
      <c r="M83" s="80">
        <f t="shared" si="28"/>
        <v>79</v>
      </c>
      <c r="N83" s="48" t="s">
        <v>786</v>
      </c>
      <c r="O83" s="67">
        <v>18</v>
      </c>
      <c r="P83" s="81">
        <v>20</v>
      </c>
      <c r="Q83" s="66">
        <f t="shared" si="21"/>
        <v>-0.11111111111111116</v>
      </c>
      <c r="Y83" s="80">
        <f t="shared" si="29"/>
        <v>79</v>
      </c>
      <c r="Z83" s="48" t="s">
        <v>830</v>
      </c>
      <c r="AA83" s="67">
        <v>12</v>
      </c>
      <c r="AB83" s="81">
        <v>9</v>
      </c>
      <c r="AC83" s="66">
        <f t="shared" si="22"/>
        <v>0.25</v>
      </c>
      <c r="AE83" s="80">
        <v>40</v>
      </c>
      <c r="AF83" s="48" t="s">
        <v>232</v>
      </c>
      <c r="AG83" s="67">
        <v>202</v>
      </c>
      <c r="AH83" s="81">
        <v>117</v>
      </c>
      <c r="AI83" s="66">
        <f t="shared" si="23"/>
        <v>0.42079207920792083</v>
      </c>
      <c r="AK83" s="80">
        <v>40</v>
      </c>
      <c r="AL83" s="48" t="s">
        <v>196</v>
      </c>
      <c r="AM83" s="67">
        <v>264</v>
      </c>
      <c r="AN83" s="81">
        <v>148</v>
      </c>
      <c r="AO83" s="66">
        <f t="shared" si="24"/>
        <v>0.43939393939393945</v>
      </c>
      <c r="AW83" s="80">
        <v>40</v>
      </c>
      <c r="AX83" s="48" t="s">
        <v>785</v>
      </c>
      <c r="AY83" s="67">
        <v>18</v>
      </c>
      <c r="AZ83" s="81">
        <v>10</v>
      </c>
      <c r="BA83" s="66">
        <f t="shared" si="25"/>
        <v>0.44444444444444442</v>
      </c>
    </row>
    <row r="84" spans="1:53">
      <c r="A84" s="48" t="s">
        <v>72</v>
      </c>
      <c r="B84" s="48" t="s">
        <v>443</v>
      </c>
      <c r="C84" s="67">
        <v>71</v>
      </c>
      <c r="D84" s="81">
        <v>31</v>
      </c>
      <c r="E84" s="66">
        <f t="shared" si="26"/>
        <v>0.56338028169014087</v>
      </c>
      <c r="G84" s="80">
        <f t="shared" si="27"/>
        <v>80</v>
      </c>
      <c r="H84" s="48" t="s">
        <v>793</v>
      </c>
      <c r="I84" s="67">
        <v>17</v>
      </c>
      <c r="J84" s="81">
        <v>9</v>
      </c>
      <c r="K84" s="66">
        <f t="shared" si="20"/>
        <v>0.47058823529411764</v>
      </c>
      <c r="M84" s="279" t="s">
        <v>42</v>
      </c>
      <c r="N84" s="279"/>
      <c r="O84" s="82">
        <f>SUM(O5:O83)</f>
        <v>10806</v>
      </c>
      <c r="P84" s="82">
        <f>SUM(P5:P83)</f>
        <v>5641</v>
      </c>
      <c r="Q84" s="83">
        <f t="shared" si="21"/>
        <v>0.47797519896353879</v>
      </c>
      <c r="Y84" s="80">
        <f t="shared" si="29"/>
        <v>80</v>
      </c>
      <c r="Z84" s="48" t="s">
        <v>562</v>
      </c>
      <c r="AA84" s="67">
        <v>47</v>
      </c>
      <c r="AB84" s="81">
        <v>37</v>
      </c>
      <c r="AC84" s="66">
        <f t="shared" si="22"/>
        <v>0.21276595744680848</v>
      </c>
      <c r="AE84" s="80">
        <f>AE83+1</f>
        <v>41</v>
      </c>
      <c r="AF84" s="48" t="s">
        <v>831</v>
      </c>
      <c r="AG84" s="67">
        <v>12</v>
      </c>
      <c r="AH84" s="81">
        <v>7</v>
      </c>
      <c r="AI84" s="66">
        <f t="shared" si="23"/>
        <v>0.41666666666666663</v>
      </c>
      <c r="AK84" s="80">
        <f>AK83+1</f>
        <v>41</v>
      </c>
      <c r="AL84" s="48" t="s">
        <v>187</v>
      </c>
      <c r="AM84" s="67">
        <v>286</v>
      </c>
      <c r="AN84" s="81">
        <v>161</v>
      </c>
      <c r="AO84" s="66">
        <f t="shared" si="24"/>
        <v>0.43706293706293708</v>
      </c>
      <c r="AW84" s="80">
        <f>AW83+1</f>
        <v>41</v>
      </c>
      <c r="AX84" s="48" t="s">
        <v>635</v>
      </c>
      <c r="AY84" s="67">
        <v>34</v>
      </c>
      <c r="AZ84" s="81">
        <v>19</v>
      </c>
      <c r="BA84" s="66">
        <f t="shared" si="25"/>
        <v>0.44117647058823528</v>
      </c>
    </row>
    <row r="85" spans="1:53">
      <c r="A85" s="48" t="s">
        <v>72</v>
      </c>
      <c r="B85" s="48" t="s">
        <v>508</v>
      </c>
      <c r="C85" s="67">
        <v>58</v>
      </c>
      <c r="D85" s="81">
        <v>35</v>
      </c>
      <c r="E85" s="66">
        <f t="shared" si="26"/>
        <v>0.39655172413793105</v>
      </c>
      <c r="G85" s="80">
        <f t="shared" si="27"/>
        <v>81</v>
      </c>
      <c r="H85" s="48" t="s">
        <v>157</v>
      </c>
      <c r="I85" s="67">
        <v>360</v>
      </c>
      <c r="J85" s="81">
        <v>191</v>
      </c>
      <c r="K85" s="66">
        <f t="shared" si="20"/>
        <v>0.46944444444444444</v>
      </c>
      <c r="Y85" s="80">
        <f t="shared" si="29"/>
        <v>81</v>
      </c>
      <c r="Z85" s="48" t="s">
        <v>878</v>
      </c>
      <c r="AA85" s="67">
        <v>8</v>
      </c>
      <c r="AB85" s="81">
        <v>7</v>
      </c>
      <c r="AC85" s="66">
        <f t="shared" si="22"/>
        <v>0.125</v>
      </c>
      <c r="AE85" s="80">
        <v>41</v>
      </c>
      <c r="AF85" s="48" t="s">
        <v>471</v>
      </c>
      <c r="AG85" s="67">
        <v>65</v>
      </c>
      <c r="AH85" s="81">
        <v>38</v>
      </c>
      <c r="AI85" s="66">
        <f t="shared" si="23"/>
        <v>0.41538461538461535</v>
      </c>
      <c r="AK85" s="80">
        <v>41</v>
      </c>
      <c r="AL85" s="48" t="s">
        <v>397</v>
      </c>
      <c r="AM85" s="67">
        <v>87</v>
      </c>
      <c r="AN85" s="81">
        <v>49</v>
      </c>
      <c r="AO85" s="66">
        <f t="shared" si="24"/>
        <v>0.43678160919540232</v>
      </c>
      <c r="AW85" s="80">
        <v>41</v>
      </c>
      <c r="AX85" s="48" t="s">
        <v>400</v>
      </c>
      <c r="AY85" s="67">
        <v>85</v>
      </c>
      <c r="AZ85" s="81">
        <v>48</v>
      </c>
      <c r="BA85" s="66">
        <f t="shared" si="25"/>
        <v>0.43529411764705883</v>
      </c>
    </row>
    <row r="86" spans="1:53">
      <c r="A86" s="48" t="s">
        <v>52</v>
      </c>
      <c r="B86" s="48" t="s">
        <v>690</v>
      </c>
      <c r="C86" s="67">
        <v>27</v>
      </c>
      <c r="D86" s="81">
        <v>16</v>
      </c>
      <c r="E86" s="66">
        <f t="shared" si="26"/>
        <v>0.40740740740740744</v>
      </c>
      <c r="G86" s="80">
        <f t="shared" si="27"/>
        <v>82</v>
      </c>
      <c r="H86" s="48" t="s">
        <v>347</v>
      </c>
      <c r="I86" s="67">
        <v>111</v>
      </c>
      <c r="J86" s="81">
        <v>59</v>
      </c>
      <c r="K86" s="66">
        <f t="shared" si="20"/>
        <v>0.46846846846846846</v>
      </c>
      <c r="Y86" s="80">
        <f t="shared" si="29"/>
        <v>82</v>
      </c>
      <c r="Z86" s="48" t="s">
        <v>704</v>
      </c>
      <c r="AA86" s="67">
        <v>26</v>
      </c>
      <c r="AB86" s="81">
        <v>23</v>
      </c>
      <c r="AC86" s="66">
        <f t="shared" si="22"/>
        <v>0.11538461538461542</v>
      </c>
      <c r="AE86" s="80">
        <f>AE85+1</f>
        <v>42</v>
      </c>
      <c r="AF86" s="48" t="s">
        <v>738</v>
      </c>
      <c r="AG86" s="67">
        <v>22</v>
      </c>
      <c r="AH86" s="81">
        <v>13</v>
      </c>
      <c r="AI86" s="66">
        <f t="shared" si="23"/>
        <v>0.40909090909090906</v>
      </c>
      <c r="AK86" s="80">
        <f>AK85+1</f>
        <v>42</v>
      </c>
      <c r="AL86" s="48" t="s">
        <v>317</v>
      </c>
      <c r="AM86" s="67">
        <v>129</v>
      </c>
      <c r="AN86" s="81">
        <v>73</v>
      </c>
      <c r="AO86" s="66">
        <f t="shared" si="24"/>
        <v>0.43410852713178294</v>
      </c>
      <c r="AW86" s="80">
        <f>AW85+1</f>
        <v>42</v>
      </c>
      <c r="AX86" s="48" t="s">
        <v>565</v>
      </c>
      <c r="AY86" s="67">
        <v>46</v>
      </c>
      <c r="AZ86" s="81">
        <v>26</v>
      </c>
      <c r="BA86" s="66">
        <f t="shared" si="25"/>
        <v>0.43478260869565222</v>
      </c>
    </row>
    <row r="87" spans="1:53">
      <c r="A87" s="48" t="s">
        <v>64</v>
      </c>
      <c r="B87" s="48" t="s">
        <v>468</v>
      </c>
      <c r="C87" s="67">
        <v>65</v>
      </c>
      <c r="D87" s="81">
        <v>32</v>
      </c>
      <c r="E87" s="66">
        <f t="shared" si="26"/>
        <v>0.50769230769230766</v>
      </c>
      <c r="G87" s="80">
        <f t="shared" si="27"/>
        <v>83</v>
      </c>
      <c r="H87" s="48" t="s">
        <v>181</v>
      </c>
      <c r="I87" s="67">
        <v>294</v>
      </c>
      <c r="J87" s="81">
        <v>159</v>
      </c>
      <c r="K87" s="66">
        <f t="shared" si="20"/>
        <v>0.45918367346938771</v>
      </c>
      <c r="Y87" s="80">
        <f t="shared" si="29"/>
        <v>83</v>
      </c>
      <c r="Z87" s="48" t="s">
        <v>844</v>
      </c>
      <c r="AA87" s="67">
        <v>11</v>
      </c>
      <c r="AB87" s="81">
        <v>10</v>
      </c>
      <c r="AC87" s="66">
        <f t="shared" si="22"/>
        <v>9.0909090909090939E-2</v>
      </c>
      <c r="AE87" s="80">
        <v>42</v>
      </c>
      <c r="AF87" s="48" t="s">
        <v>523</v>
      </c>
      <c r="AG87" s="67">
        <v>54</v>
      </c>
      <c r="AH87" s="81">
        <v>32</v>
      </c>
      <c r="AI87" s="66">
        <f t="shared" si="23"/>
        <v>0.40740740740740744</v>
      </c>
      <c r="AK87" s="80">
        <v>42</v>
      </c>
      <c r="AL87" s="48" t="s">
        <v>356</v>
      </c>
      <c r="AM87" s="67">
        <v>106</v>
      </c>
      <c r="AN87" s="81">
        <v>60</v>
      </c>
      <c r="AO87" s="66">
        <f t="shared" si="24"/>
        <v>0.43396226415094341</v>
      </c>
      <c r="AW87" s="80">
        <v>42</v>
      </c>
      <c r="AX87" s="48" t="s">
        <v>728</v>
      </c>
      <c r="AY87" s="67">
        <v>23</v>
      </c>
      <c r="AZ87" s="81">
        <v>13</v>
      </c>
      <c r="BA87" s="66">
        <f t="shared" si="25"/>
        <v>0.43478260869565222</v>
      </c>
    </row>
    <row r="88" spans="1:53">
      <c r="A88" s="48" t="s">
        <v>72</v>
      </c>
      <c r="B88" s="48" t="s">
        <v>457</v>
      </c>
      <c r="C88" s="67">
        <v>68</v>
      </c>
      <c r="D88" s="81">
        <v>55</v>
      </c>
      <c r="E88" s="66">
        <f t="shared" si="26"/>
        <v>0.19117647058823528</v>
      </c>
      <c r="G88" s="80">
        <f t="shared" si="27"/>
        <v>84</v>
      </c>
      <c r="H88" s="48" t="s">
        <v>124</v>
      </c>
      <c r="I88" s="67">
        <v>587</v>
      </c>
      <c r="J88" s="81">
        <v>318</v>
      </c>
      <c r="K88" s="66">
        <f t="shared" si="20"/>
        <v>0.45826235093696766</v>
      </c>
      <c r="Y88" s="80">
        <f t="shared" si="29"/>
        <v>84</v>
      </c>
      <c r="Z88" s="48" t="s">
        <v>739</v>
      </c>
      <c r="AA88" s="67">
        <v>22</v>
      </c>
      <c r="AB88" s="81">
        <v>20</v>
      </c>
      <c r="AC88" s="66">
        <f t="shared" si="22"/>
        <v>9.0909090909090939E-2</v>
      </c>
      <c r="AE88" s="80">
        <f>AE87+1</f>
        <v>43</v>
      </c>
      <c r="AF88" s="48" t="s">
        <v>590</v>
      </c>
      <c r="AG88" s="67">
        <v>42</v>
      </c>
      <c r="AH88" s="81">
        <v>25</v>
      </c>
      <c r="AI88" s="66">
        <f t="shared" si="23"/>
        <v>0.40476190476190477</v>
      </c>
      <c r="AK88" s="80">
        <f>AK87+1</f>
        <v>43</v>
      </c>
      <c r="AL88" s="48" t="s">
        <v>219</v>
      </c>
      <c r="AM88" s="67">
        <v>224</v>
      </c>
      <c r="AN88" s="81">
        <v>127</v>
      </c>
      <c r="AO88" s="66">
        <f t="shared" si="24"/>
        <v>0.4330357142857143</v>
      </c>
      <c r="AW88" s="80">
        <f>AW87+1</f>
        <v>43</v>
      </c>
      <c r="AX88" s="48" t="s">
        <v>667</v>
      </c>
      <c r="AY88" s="67">
        <v>30</v>
      </c>
      <c r="AZ88" s="81">
        <v>17</v>
      </c>
      <c r="BA88" s="66">
        <f t="shared" si="25"/>
        <v>0.43333333333333335</v>
      </c>
    </row>
    <row r="89" spans="1:53">
      <c r="A89" s="48" t="s">
        <v>72</v>
      </c>
      <c r="B89" s="48" t="s">
        <v>373</v>
      </c>
      <c r="C89" s="67">
        <v>96</v>
      </c>
      <c r="D89" s="81">
        <v>73</v>
      </c>
      <c r="E89" s="66">
        <f t="shared" si="26"/>
        <v>0.23958333333333337</v>
      </c>
      <c r="G89" s="80">
        <f t="shared" si="27"/>
        <v>85</v>
      </c>
      <c r="H89" s="48" t="s">
        <v>741</v>
      </c>
      <c r="I89" s="67">
        <v>22</v>
      </c>
      <c r="J89" s="81">
        <v>12</v>
      </c>
      <c r="K89" s="66">
        <f t="shared" si="20"/>
        <v>0.45454545454545459</v>
      </c>
      <c r="Y89" s="80">
        <f t="shared" si="29"/>
        <v>85</v>
      </c>
      <c r="Z89" s="48" t="s">
        <v>840</v>
      </c>
      <c r="AA89" s="67">
        <v>11</v>
      </c>
      <c r="AB89" s="81">
        <v>13</v>
      </c>
      <c r="AC89" s="66">
        <f t="shared" si="22"/>
        <v>-0.18181818181818188</v>
      </c>
      <c r="AE89" s="80">
        <v>43</v>
      </c>
      <c r="AF89" s="48" t="s">
        <v>753</v>
      </c>
      <c r="AG89" s="67">
        <v>20</v>
      </c>
      <c r="AH89" s="81">
        <v>12</v>
      </c>
      <c r="AI89" s="66">
        <f t="shared" si="23"/>
        <v>0.4</v>
      </c>
      <c r="AK89" s="80">
        <v>43</v>
      </c>
      <c r="AL89" s="48" t="s">
        <v>434</v>
      </c>
      <c r="AM89" s="67">
        <v>74</v>
      </c>
      <c r="AN89" s="81">
        <v>42</v>
      </c>
      <c r="AO89" s="66">
        <f t="shared" si="24"/>
        <v>0.43243243243243246</v>
      </c>
      <c r="AW89" s="80">
        <v>43</v>
      </c>
      <c r="AX89" s="48" t="s">
        <v>675</v>
      </c>
      <c r="AY89" s="67">
        <v>30</v>
      </c>
      <c r="AZ89" s="81">
        <v>17</v>
      </c>
      <c r="BA89" s="66">
        <f t="shared" si="25"/>
        <v>0.43333333333333335</v>
      </c>
    </row>
    <row r="90" spans="1:53">
      <c r="A90" s="48" t="s">
        <v>52</v>
      </c>
      <c r="B90" s="48" t="s">
        <v>582</v>
      </c>
      <c r="C90" s="67">
        <v>43</v>
      </c>
      <c r="D90" s="81">
        <v>29</v>
      </c>
      <c r="E90" s="66">
        <f t="shared" si="26"/>
        <v>0.32558139534883723</v>
      </c>
      <c r="G90" s="80">
        <f t="shared" si="27"/>
        <v>86</v>
      </c>
      <c r="H90" s="48" t="s">
        <v>98</v>
      </c>
      <c r="I90" s="67">
        <v>904</v>
      </c>
      <c r="J90" s="81">
        <v>494</v>
      </c>
      <c r="K90" s="66">
        <f t="shared" si="20"/>
        <v>0.45353982300884954</v>
      </c>
      <c r="Y90" s="80">
        <f t="shared" si="29"/>
        <v>86</v>
      </c>
      <c r="Z90" s="48" t="s">
        <v>886</v>
      </c>
      <c r="AA90" s="67">
        <v>7</v>
      </c>
      <c r="AB90" s="81">
        <v>9</v>
      </c>
      <c r="AC90" s="66">
        <f t="shared" si="22"/>
        <v>-0.28571428571428581</v>
      </c>
      <c r="AE90" s="80">
        <f>AE89+1</f>
        <v>44</v>
      </c>
      <c r="AF90" s="48" t="s">
        <v>853</v>
      </c>
      <c r="AG90" s="67">
        <v>10</v>
      </c>
      <c r="AH90" s="81">
        <v>6</v>
      </c>
      <c r="AI90" s="66">
        <f t="shared" si="23"/>
        <v>0.4</v>
      </c>
      <c r="AK90" s="80">
        <f>AK89+1</f>
        <v>44</v>
      </c>
      <c r="AL90" s="48" t="s">
        <v>510</v>
      </c>
      <c r="AM90" s="67">
        <v>58</v>
      </c>
      <c r="AN90" s="81">
        <v>33</v>
      </c>
      <c r="AO90" s="66">
        <f t="shared" si="24"/>
        <v>0.43103448275862066</v>
      </c>
      <c r="AW90" s="80">
        <f>AW89+1</f>
        <v>44</v>
      </c>
      <c r="AX90" s="48" t="s">
        <v>258</v>
      </c>
      <c r="AY90" s="67">
        <v>178</v>
      </c>
      <c r="AZ90" s="81">
        <v>101</v>
      </c>
      <c r="BA90" s="66">
        <f t="shared" si="25"/>
        <v>0.43258426966292129</v>
      </c>
    </row>
    <row r="91" spans="1:53">
      <c r="A91" s="48" t="s">
        <v>79</v>
      </c>
      <c r="B91" s="48" t="s">
        <v>316</v>
      </c>
      <c r="C91" s="67">
        <v>129</v>
      </c>
      <c r="D91" s="81">
        <v>85</v>
      </c>
      <c r="E91" s="66">
        <f t="shared" si="26"/>
        <v>0.34108527131782951</v>
      </c>
      <c r="G91" s="80">
        <f t="shared" si="27"/>
        <v>87</v>
      </c>
      <c r="H91" s="48" t="s">
        <v>384</v>
      </c>
      <c r="I91" s="67">
        <v>91</v>
      </c>
      <c r="J91" s="81">
        <v>50</v>
      </c>
      <c r="K91" s="66">
        <f t="shared" si="20"/>
        <v>0.4505494505494505</v>
      </c>
      <c r="Y91" s="80">
        <f t="shared" si="29"/>
        <v>87</v>
      </c>
      <c r="Z91" s="48" t="s">
        <v>906</v>
      </c>
      <c r="AA91" s="67">
        <v>3</v>
      </c>
      <c r="AB91" s="81">
        <v>4</v>
      </c>
      <c r="AC91" s="66">
        <f t="shared" si="22"/>
        <v>-0.33333333333333326</v>
      </c>
      <c r="AE91" s="80">
        <v>44</v>
      </c>
      <c r="AF91" s="48" t="s">
        <v>708</v>
      </c>
      <c r="AG91" s="67">
        <v>25</v>
      </c>
      <c r="AH91" s="81">
        <v>15</v>
      </c>
      <c r="AI91" s="66">
        <f t="shared" si="23"/>
        <v>0.4</v>
      </c>
      <c r="AK91" s="80">
        <v>44</v>
      </c>
      <c r="AL91" s="48" t="s">
        <v>171</v>
      </c>
      <c r="AM91" s="67">
        <v>321</v>
      </c>
      <c r="AN91" s="81">
        <v>184</v>
      </c>
      <c r="AO91" s="66">
        <f t="shared" si="24"/>
        <v>0.42679127725856703</v>
      </c>
      <c r="AW91" s="80">
        <v>44</v>
      </c>
      <c r="AX91" s="48" t="s">
        <v>350</v>
      </c>
      <c r="AY91" s="67">
        <v>110</v>
      </c>
      <c r="AZ91" s="81">
        <v>63</v>
      </c>
      <c r="BA91" s="66">
        <f t="shared" si="25"/>
        <v>0.42727272727272725</v>
      </c>
    </row>
    <row r="92" spans="1:53">
      <c r="A92" s="48" t="s">
        <v>61</v>
      </c>
      <c r="B92" s="48" t="s">
        <v>691</v>
      </c>
      <c r="C92" s="67">
        <v>27</v>
      </c>
      <c r="D92" s="81">
        <v>11</v>
      </c>
      <c r="E92" s="66">
        <f t="shared" si="26"/>
        <v>0.59259259259259256</v>
      </c>
      <c r="G92" s="80">
        <f t="shared" si="27"/>
        <v>88</v>
      </c>
      <c r="H92" s="48" t="s">
        <v>139</v>
      </c>
      <c r="I92" s="67">
        <v>463</v>
      </c>
      <c r="J92" s="81">
        <v>255</v>
      </c>
      <c r="K92" s="66">
        <f t="shared" si="20"/>
        <v>0.44924406047516197</v>
      </c>
      <c r="Y92" s="80">
        <f t="shared" si="29"/>
        <v>88</v>
      </c>
      <c r="Z92" s="48" t="s">
        <v>899</v>
      </c>
      <c r="AA92" s="67">
        <v>4</v>
      </c>
      <c r="AB92" s="81">
        <v>6</v>
      </c>
      <c r="AC92" s="66">
        <f t="shared" si="22"/>
        <v>-0.5</v>
      </c>
      <c r="AE92" s="80">
        <f>AE91+1</f>
        <v>45</v>
      </c>
      <c r="AF92" s="48" t="s">
        <v>808</v>
      </c>
      <c r="AG92" s="67">
        <v>15</v>
      </c>
      <c r="AH92" s="81">
        <v>9</v>
      </c>
      <c r="AI92" s="66">
        <f t="shared" si="23"/>
        <v>0.4</v>
      </c>
      <c r="AK92" s="80">
        <f>AK91+1</f>
        <v>45</v>
      </c>
      <c r="AL92" s="48" t="s">
        <v>318</v>
      </c>
      <c r="AM92" s="67">
        <v>129</v>
      </c>
      <c r="AN92" s="81">
        <v>74</v>
      </c>
      <c r="AO92" s="66">
        <f t="shared" si="24"/>
        <v>0.4263565891472868</v>
      </c>
      <c r="AW92" s="80">
        <f>AW91+1</f>
        <v>45</v>
      </c>
      <c r="AX92" s="48" t="s">
        <v>507</v>
      </c>
      <c r="AY92" s="67">
        <v>59</v>
      </c>
      <c r="AZ92" s="81">
        <v>34</v>
      </c>
      <c r="BA92" s="66">
        <f t="shared" si="25"/>
        <v>0.42372881355932202</v>
      </c>
    </row>
    <row r="93" spans="1:53">
      <c r="A93" s="48" t="s">
        <v>72</v>
      </c>
      <c r="B93" s="48" t="s">
        <v>253</v>
      </c>
      <c r="C93" s="67">
        <v>185</v>
      </c>
      <c r="D93" s="81">
        <v>99</v>
      </c>
      <c r="E93" s="66">
        <f t="shared" si="26"/>
        <v>0.46486486486486489</v>
      </c>
      <c r="G93" s="80">
        <f t="shared" si="27"/>
        <v>89</v>
      </c>
      <c r="H93" s="48" t="s">
        <v>206</v>
      </c>
      <c r="I93" s="67">
        <v>250</v>
      </c>
      <c r="J93" s="81">
        <v>138</v>
      </c>
      <c r="K93" s="66">
        <f t="shared" si="20"/>
        <v>0.44799999999999995</v>
      </c>
      <c r="Y93" s="80">
        <f t="shared" si="29"/>
        <v>89</v>
      </c>
      <c r="Z93" s="48" t="s">
        <v>891</v>
      </c>
      <c r="AA93" s="67">
        <v>6</v>
      </c>
      <c r="AB93" s="81">
        <v>12</v>
      </c>
      <c r="AC93" s="66">
        <f t="shared" si="22"/>
        <v>-1</v>
      </c>
      <c r="AE93" s="80">
        <v>45</v>
      </c>
      <c r="AF93" s="48" t="s">
        <v>863</v>
      </c>
      <c r="AG93" s="67">
        <v>10</v>
      </c>
      <c r="AH93" s="81">
        <v>6</v>
      </c>
      <c r="AI93" s="66">
        <f t="shared" si="23"/>
        <v>0.4</v>
      </c>
      <c r="AK93" s="80">
        <v>45</v>
      </c>
      <c r="AL93" s="48" t="s">
        <v>320</v>
      </c>
      <c r="AM93" s="67">
        <v>127</v>
      </c>
      <c r="AN93" s="81">
        <v>73</v>
      </c>
      <c r="AO93" s="66">
        <f t="shared" si="24"/>
        <v>0.42519685039370081</v>
      </c>
      <c r="AW93" s="80">
        <v>45</v>
      </c>
      <c r="AX93" s="48" t="s">
        <v>229</v>
      </c>
      <c r="AY93" s="67">
        <v>208</v>
      </c>
      <c r="AZ93" s="81">
        <v>120</v>
      </c>
      <c r="BA93" s="66">
        <f t="shared" si="25"/>
        <v>0.42307692307692313</v>
      </c>
    </row>
    <row r="94" spans="1:53">
      <c r="A94" s="48" t="s">
        <v>72</v>
      </c>
      <c r="B94" s="48" t="s">
        <v>250</v>
      </c>
      <c r="C94" s="67">
        <v>186</v>
      </c>
      <c r="D94" s="81">
        <v>131</v>
      </c>
      <c r="E94" s="66">
        <f t="shared" si="26"/>
        <v>0.29569892473118276</v>
      </c>
      <c r="G94" s="80">
        <f t="shared" si="27"/>
        <v>90</v>
      </c>
      <c r="H94" s="48" t="s">
        <v>213</v>
      </c>
      <c r="I94" s="67">
        <v>235</v>
      </c>
      <c r="J94" s="81">
        <v>130</v>
      </c>
      <c r="K94" s="66">
        <f t="shared" si="20"/>
        <v>0.44680851063829785</v>
      </c>
      <c r="Y94" s="279" t="s">
        <v>42</v>
      </c>
      <c r="Z94" s="279"/>
      <c r="AA94" s="82">
        <f>SUM(AA5:AA93)</f>
        <v>10344</v>
      </c>
      <c r="AB94" s="82">
        <f>SUM(AB5:AB93)</f>
        <v>4646</v>
      </c>
      <c r="AC94" s="83">
        <f t="shared" si="22"/>
        <v>0.55085073472544477</v>
      </c>
      <c r="AE94" s="80">
        <f>AE93+1</f>
        <v>46</v>
      </c>
      <c r="AF94" s="48" t="s">
        <v>380</v>
      </c>
      <c r="AG94" s="67">
        <v>91</v>
      </c>
      <c r="AH94" s="81">
        <v>58</v>
      </c>
      <c r="AI94" s="66">
        <f t="shared" si="23"/>
        <v>0.36263736263736268</v>
      </c>
      <c r="AK94" s="80">
        <f>AK93+1</f>
        <v>46</v>
      </c>
      <c r="AL94" s="48" t="s">
        <v>606</v>
      </c>
      <c r="AM94" s="67">
        <v>40</v>
      </c>
      <c r="AN94" s="81">
        <v>23</v>
      </c>
      <c r="AO94" s="66">
        <f t="shared" si="24"/>
        <v>0.42500000000000004</v>
      </c>
      <c r="AW94" s="80">
        <f>AW93+1</f>
        <v>46</v>
      </c>
      <c r="AX94" s="48" t="s">
        <v>310</v>
      </c>
      <c r="AY94" s="67">
        <v>135</v>
      </c>
      <c r="AZ94" s="81">
        <v>78</v>
      </c>
      <c r="BA94" s="66">
        <f t="shared" si="25"/>
        <v>0.42222222222222228</v>
      </c>
    </row>
    <row r="95" spans="1:53">
      <c r="A95" s="48" t="s">
        <v>61</v>
      </c>
      <c r="B95" s="48" t="s">
        <v>840</v>
      </c>
      <c r="C95" s="67">
        <v>11</v>
      </c>
      <c r="D95" s="81">
        <v>13</v>
      </c>
      <c r="E95" s="66">
        <f t="shared" si="26"/>
        <v>-0.18181818181818188</v>
      </c>
      <c r="G95" s="80">
        <f t="shared" si="27"/>
        <v>91</v>
      </c>
      <c r="H95" s="48" t="s">
        <v>693</v>
      </c>
      <c r="I95" s="67">
        <v>27</v>
      </c>
      <c r="J95" s="81">
        <v>15</v>
      </c>
      <c r="K95" s="66">
        <f t="shared" si="20"/>
        <v>0.44444444444444442</v>
      </c>
      <c r="AE95" s="80">
        <v>46</v>
      </c>
      <c r="AF95" s="48" t="s">
        <v>715</v>
      </c>
      <c r="AG95" s="67">
        <v>25</v>
      </c>
      <c r="AH95" s="81">
        <v>16</v>
      </c>
      <c r="AI95" s="66">
        <f t="shared" si="23"/>
        <v>0.36</v>
      </c>
      <c r="AK95" s="80">
        <v>46</v>
      </c>
      <c r="AL95" s="48" t="s">
        <v>649</v>
      </c>
      <c r="AM95" s="67">
        <v>33</v>
      </c>
      <c r="AN95" s="81">
        <v>19</v>
      </c>
      <c r="AO95" s="66">
        <f t="shared" si="24"/>
        <v>0.4242424242424242</v>
      </c>
      <c r="AW95" s="80">
        <v>46</v>
      </c>
      <c r="AX95" s="48" t="s">
        <v>273</v>
      </c>
      <c r="AY95" s="67">
        <v>163</v>
      </c>
      <c r="AZ95" s="81">
        <v>95</v>
      </c>
      <c r="BA95" s="66">
        <f t="shared" si="25"/>
        <v>0.41717791411042948</v>
      </c>
    </row>
    <row r="96" spans="1:53">
      <c r="A96" s="48" t="s">
        <v>58</v>
      </c>
      <c r="B96" s="48" t="s">
        <v>841</v>
      </c>
      <c r="C96" s="67">
        <v>11</v>
      </c>
      <c r="D96" s="81">
        <v>6</v>
      </c>
      <c r="E96" s="66">
        <f t="shared" si="26"/>
        <v>0.45454545454545459</v>
      </c>
      <c r="G96" s="80">
        <f t="shared" si="27"/>
        <v>92</v>
      </c>
      <c r="H96" s="48" t="s">
        <v>870</v>
      </c>
      <c r="I96" s="67">
        <v>9</v>
      </c>
      <c r="J96" s="81">
        <v>5</v>
      </c>
      <c r="K96" s="66">
        <f t="shared" si="20"/>
        <v>0.44444444444444442</v>
      </c>
      <c r="AE96" s="80">
        <f>AE95+1</f>
        <v>47</v>
      </c>
      <c r="AF96" s="48" t="s">
        <v>536</v>
      </c>
      <c r="AG96" s="67">
        <v>52</v>
      </c>
      <c r="AH96" s="81">
        <v>34</v>
      </c>
      <c r="AI96" s="66">
        <f t="shared" si="23"/>
        <v>0.34615384615384615</v>
      </c>
      <c r="AK96" s="80">
        <f>AK95+1</f>
        <v>47</v>
      </c>
      <c r="AL96" s="48" t="s">
        <v>137</v>
      </c>
      <c r="AM96" s="67">
        <v>471</v>
      </c>
      <c r="AN96" s="81">
        <v>272</v>
      </c>
      <c r="AO96" s="66">
        <f t="shared" si="24"/>
        <v>0.42250530785562634</v>
      </c>
      <c r="AW96" s="80">
        <f>AW95+1</f>
        <v>47</v>
      </c>
      <c r="AX96" s="48" t="s">
        <v>359</v>
      </c>
      <c r="AY96" s="67">
        <v>106</v>
      </c>
      <c r="AZ96" s="81">
        <v>62</v>
      </c>
      <c r="BA96" s="66">
        <f t="shared" si="25"/>
        <v>0.41509433962264153</v>
      </c>
    </row>
    <row r="97" spans="1:53">
      <c r="A97" s="48" t="s">
        <v>79</v>
      </c>
      <c r="B97" s="48" t="s">
        <v>345</v>
      </c>
      <c r="C97" s="67">
        <v>112</v>
      </c>
      <c r="D97" s="81">
        <v>52</v>
      </c>
      <c r="E97" s="66">
        <f t="shared" si="26"/>
        <v>0.5357142857142857</v>
      </c>
      <c r="G97" s="80">
        <f t="shared" si="27"/>
        <v>93</v>
      </c>
      <c r="H97" s="48" t="s">
        <v>370</v>
      </c>
      <c r="I97" s="67">
        <v>99</v>
      </c>
      <c r="J97" s="81">
        <v>55</v>
      </c>
      <c r="K97" s="66">
        <f t="shared" si="20"/>
        <v>0.44444444444444442</v>
      </c>
      <c r="AE97" s="80">
        <v>47</v>
      </c>
      <c r="AF97" s="48" t="s">
        <v>315</v>
      </c>
      <c r="AG97" s="67">
        <v>133</v>
      </c>
      <c r="AH97" s="81">
        <v>87</v>
      </c>
      <c r="AI97" s="66">
        <f t="shared" si="23"/>
        <v>0.34586466165413532</v>
      </c>
      <c r="AK97" s="80">
        <v>47</v>
      </c>
      <c r="AL97" s="48" t="s">
        <v>185</v>
      </c>
      <c r="AM97" s="67">
        <v>289</v>
      </c>
      <c r="AN97" s="81">
        <v>167</v>
      </c>
      <c r="AO97" s="66">
        <f t="shared" si="24"/>
        <v>0.42214532871972321</v>
      </c>
      <c r="AW97" s="80">
        <v>47</v>
      </c>
      <c r="AX97" s="48" t="s">
        <v>111</v>
      </c>
      <c r="AY97" s="67">
        <v>700</v>
      </c>
      <c r="AZ97" s="81">
        <v>411</v>
      </c>
      <c r="BA97" s="66">
        <f t="shared" si="25"/>
        <v>0.41285714285714281</v>
      </c>
    </row>
    <row r="98" spans="1:53">
      <c r="A98" s="48" t="s">
        <v>61</v>
      </c>
      <c r="B98" s="48" t="s">
        <v>230</v>
      </c>
      <c r="C98" s="67">
        <v>207</v>
      </c>
      <c r="D98" s="81">
        <v>111</v>
      </c>
      <c r="E98" s="66">
        <f t="shared" si="26"/>
        <v>0.46376811594202894</v>
      </c>
      <c r="G98" s="80">
        <f t="shared" si="27"/>
        <v>94</v>
      </c>
      <c r="H98" s="48" t="s">
        <v>497</v>
      </c>
      <c r="I98" s="67">
        <v>61</v>
      </c>
      <c r="J98" s="81">
        <v>34</v>
      </c>
      <c r="K98" s="66">
        <f t="shared" si="20"/>
        <v>0.44262295081967218</v>
      </c>
      <c r="AE98" s="80">
        <f>AE97+1</f>
        <v>48</v>
      </c>
      <c r="AF98" s="48" t="s">
        <v>438</v>
      </c>
      <c r="AG98" s="67">
        <v>73</v>
      </c>
      <c r="AH98" s="81">
        <v>48</v>
      </c>
      <c r="AI98" s="66">
        <f t="shared" si="23"/>
        <v>0.34246575342465757</v>
      </c>
      <c r="AK98" s="80">
        <f>AK97+1</f>
        <v>48</v>
      </c>
      <c r="AL98" s="48" t="s">
        <v>143</v>
      </c>
      <c r="AM98" s="67">
        <v>448</v>
      </c>
      <c r="AN98" s="81">
        <v>259</v>
      </c>
      <c r="AO98" s="66">
        <f t="shared" si="24"/>
        <v>0.421875</v>
      </c>
      <c r="AW98" s="80">
        <f>AW97+1</f>
        <v>48</v>
      </c>
      <c r="AX98" s="48" t="s">
        <v>792</v>
      </c>
      <c r="AY98" s="67">
        <v>17</v>
      </c>
      <c r="AZ98" s="81">
        <v>10</v>
      </c>
      <c r="BA98" s="66">
        <f t="shared" si="25"/>
        <v>0.41176470588235292</v>
      </c>
    </row>
    <row r="99" spans="1:53">
      <c r="A99" s="48" t="s">
        <v>72</v>
      </c>
      <c r="B99" s="48" t="s">
        <v>274</v>
      </c>
      <c r="C99" s="67">
        <v>162</v>
      </c>
      <c r="D99" s="81">
        <v>83</v>
      </c>
      <c r="E99" s="66">
        <f t="shared" si="26"/>
        <v>0.48765432098765427</v>
      </c>
      <c r="G99" s="80">
        <f t="shared" si="27"/>
        <v>95</v>
      </c>
      <c r="H99" s="48" t="s">
        <v>212</v>
      </c>
      <c r="I99" s="67">
        <v>239</v>
      </c>
      <c r="J99" s="81">
        <v>135</v>
      </c>
      <c r="K99" s="66">
        <f t="shared" si="20"/>
        <v>0.43514644351464438</v>
      </c>
      <c r="AE99" s="80">
        <v>48</v>
      </c>
      <c r="AF99" s="48" t="s">
        <v>716</v>
      </c>
      <c r="AG99" s="67">
        <v>24</v>
      </c>
      <c r="AH99" s="81">
        <v>16</v>
      </c>
      <c r="AI99" s="66">
        <f t="shared" si="23"/>
        <v>0.33333333333333337</v>
      </c>
      <c r="AK99" s="80">
        <v>48</v>
      </c>
      <c r="AL99" s="48" t="s">
        <v>167</v>
      </c>
      <c r="AM99" s="67">
        <v>337</v>
      </c>
      <c r="AN99" s="81">
        <v>195</v>
      </c>
      <c r="AO99" s="66">
        <f t="shared" si="24"/>
        <v>0.42136498516320475</v>
      </c>
      <c r="AW99" s="80">
        <v>48</v>
      </c>
      <c r="AX99" s="48" t="s">
        <v>145</v>
      </c>
      <c r="AY99" s="67">
        <v>413</v>
      </c>
      <c r="AZ99" s="81">
        <v>244</v>
      </c>
      <c r="BA99" s="66">
        <f t="shared" si="25"/>
        <v>0.40920096852300247</v>
      </c>
    </row>
    <row r="100" spans="1:53">
      <c r="A100" s="48" t="s">
        <v>64</v>
      </c>
      <c r="B100" s="48" t="s">
        <v>825</v>
      </c>
      <c r="C100" s="67">
        <v>12</v>
      </c>
      <c r="D100" s="81">
        <v>3</v>
      </c>
      <c r="E100" s="66">
        <f t="shared" si="26"/>
        <v>0.75</v>
      </c>
      <c r="G100" s="80">
        <f t="shared" si="27"/>
        <v>96</v>
      </c>
      <c r="H100" s="48" t="s">
        <v>726</v>
      </c>
      <c r="I100" s="67">
        <v>23</v>
      </c>
      <c r="J100" s="81">
        <v>13</v>
      </c>
      <c r="K100" s="66">
        <f t="shared" si="20"/>
        <v>0.43478260869565222</v>
      </c>
      <c r="AE100" s="80">
        <f>AE99+1</f>
        <v>49</v>
      </c>
      <c r="AF100" s="48" t="s">
        <v>610</v>
      </c>
      <c r="AG100" s="67">
        <v>39</v>
      </c>
      <c r="AH100" s="81">
        <v>26</v>
      </c>
      <c r="AI100" s="66">
        <f t="shared" si="23"/>
        <v>0.33333333333333337</v>
      </c>
      <c r="AK100" s="80">
        <f>AK99+1</f>
        <v>49</v>
      </c>
      <c r="AL100" s="48" t="s">
        <v>778</v>
      </c>
      <c r="AM100" s="67">
        <v>19</v>
      </c>
      <c r="AN100" s="81">
        <v>11</v>
      </c>
      <c r="AO100" s="66">
        <f t="shared" si="24"/>
        <v>0.42105263157894735</v>
      </c>
      <c r="AW100" s="80">
        <f>AW99+1</f>
        <v>49</v>
      </c>
      <c r="AX100" s="48" t="s">
        <v>480</v>
      </c>
      <c r="AY100" s="67">
        <v>64</v>
      </c>
      <c r="AZ100" s="81">
        <v>38</v>
      </c>
      <c r="BA100" s="66">
        <f t="shared" si="25"/>
        <v>0.40625</v>
      </c>
    </row>
    <row r="101" spans="1:53">
      <c r="A101" s="48" t="s">
        <v>52</v>
      </c>
      <c r="B101" s="48" t="s">
        <v>157</v>
      </c>
      <c r="C101" s="67">
        <v>360</v>
      </c>
      <c r="D101" s="81">
        <v>191</v>
      </c>
      <c r="E101" s="66">
        <f t="shared" si="26"/>
        <v>0.46944444444444444</v>
      </c>
      <c r="G101" s="80">
        <f t="shared" si="27"/>
        <v>97</v>
      </c>
      <c r="H101" s="48" t="s">
        <v>406</v>
      </c>
      <c r="I101" s="67">
        <v>83</v>
      </c>
      <c r="J101" s="81">
        <v>47</v>
      </c>
      <c r="K101" s="66">
        <f t="shared" ref="K101:K132" si="30">1-(J101/I101)</f>
        <v>0.4337349397590361</v>
      </c>
      <c r="AE101" s="80">
        <v>49</v>
      </c>
      <c r="AF101" s="48" t="s">
        <v>553</v>
      </c>
      <c r="AG101" s="67">
        <v>49</v>
      </c>
      <c r="AH101" s="81">
        <v>33</v>
      </c>
      <c r="AI101" s="66">
        <f t="shared" ref="AI101:AI119" si="31">1-(AH101/AG101)</f>
        <v>0.32653061224489799</v>
      </c>
      <c r="AK101" s="80">
        <v>49</v>
      </c>
      <c r="AL101" s="48" t="s">
        <v>221</v>
      </c>
      <c r="AM101" s="67">
        <v>221</v>
      </c>
      <c r="AN101" s="81">
        <v>128</v>
      </c>
      <c r="AO101" s="66">
        <f t="shared" ref="AO101:AO132" si="32">1-(AN101/AM101)</f>
        <v>0.420814479638009</v>
      </c>
      <c r="AW101" s="80">
        <v>49</v>
      </c>
      <c r="AX101" s="48" t="s">
        <v>456</v>
      </c>
      <c r="AY101" s="67">
        <v>69</v>
      </c>
      <c r="AZ101" s="81">
        <v>41</v>
      </c>
      <c r="BA101" s="66">
        <f t="shared" ref="BA101:BA132" si="33">1-(AZ101/AY101)</f>
        <v>0.40579710144927539</v>
      </c>
    </row>
    <row r="102" spans="1:53">
      <c r="A102" s="48" t="s">
        <v>72</v>
      </c>
      <c r="B102" s="48" t="s">
        <v>270</v>
      </c>
      <c r="C102" s="67">
        <v>165</v>
      </c>
      <c r="D102" s="81">
        <v>97</v>
      </c>
      <c r="E102" s="66">
        <f t="shared" si="26"/>
        <v>0.41212121212121211</v>
      </c>
      <c r="G102" s="80">
        <f t="shared" si="27"/>
        <v>98</v>
      </c>
      <c r="H102" s="48" t="s">
        <v>255</v>
      </c>
      <c r="I102" s="67">
        <v>184</v>
      </c>
      <c r="J102" s="81">
        <v>105</v>
      </c>
      <c r="K102" s="66">
        <f t="shared" si="30"/>
        <v>0.42934782608695654</v>
      </c>
      <c r="AE102" s="80">
        <f>AE101+1</f>
        <v>50</v>
      </c>
      <c r="AF102" s="48" t="s">
        <v>683</v>
      </c>
      <c r="AG102" s="67">
        <v>28</v>
      </c>
      <c r="AH102" s="81">
        <v>19</v>
      </c>
      <c r="AI102" s="66">
        <f t="shared" si="31"/>
        <v>0.3214285714285714</v>
      </c>
      <c r="AK102" s="80">
        <f>AK101+1</f>
        <v>50</v>
      </c>
      <c r="AL102" s="48" t="s">
        <v>660</v>
      </c>
      <c r="AM102" s="67">
        <v>31</v>
      </c>
      <c r="AN102" s="81">
        <v>18</v>
      </c>
      <c r="AO102" s="66">
        <f t="shared" si="32"/>
        <v>0.41935483870967738</v>
      </c>
      <c r="AW102" s="80">
        <f>AW101+1</f>
        <v>50</v>
      </c>
      <c r="AX102" s="48" t="s">
        <v>422</v>
      </c>
      <c r="AY102" s="67">
        <v>77</v>
      </c>
      <c r="AZ102" s="81">
        <v>46</v>
      </c>
      <c r="BA102" s="66">
        <f t="shared" si="33"/>
        <v>0.40259740259740262</v>
      </c>
    </row>
    <row r="103" spans="1:53">
      <c r="A103" s="48" t="s">
        <v>52</v>
      </c>
      <c r="B103" s="48" t="s">
        <v>586</v>
      </c>
      <c r="C103" s="67">
        <v>42</v>
      </c>
      <c r="D103" s="81">
        <v>25</v>
      </c>
      <c r="E103" s="66">
        <f t="shared" si="26"/>
        <v>0.40476190476190477</v>
      </c>
      <c r="G103" s="80">
        <f t="shared" si="27"/>
        <v>99</v>
      </c>
      <c r="H103" s="48" t="s">
        <v>814</v>
      </c>
      <c r="I103" s="67">
        <v>14</v>
      </c>
      <c r="J103" s="81">
        <v>8</v>
      </c>
      <c r="K103" s="66">
        <f t="shared" si="30"/>
        <v>0.4285714285714286</v>
      </c>
      <c r="AE103" s="80">
        <v>50</v>
      </c>
      <c r="AF103" s="48" t="s">
        <v>774</v>
      </c>
      <c r="AG103" s="67">
        <v>19</v>
      </c>
      <c r="AH103" s="81">
        <v>13</v>
      </c>
      <c r="AI103" s="66">
        <f t="shared" si="31"/>
        <v>0.31578947368421051</v>
      </c>
      <c r="AK103" s="80">
        <v>50</v>
      </c>
      <c r="AL103" s="48" t="s">
        <v>336</v>
      </c>
      <c r="AM103" s="67">
        <v>118</v>
      </c>
      <c r="AN103" s="81">
        <v>69</v>
      </c>
      <c r="AO103" s="66">
        <f t="shared" si="32"/>
        <v>0.4152542372881356</v>
      </c>
      <c r="AW103" s="80">
        <v>50</v>
      </c>
      <c r="AX103" s="48" t="s">
        <v>570</v>
      </c>
      <c r="AY103" s="67">
        <v>45</v>
      </c>
      <c r="AZ103" s="81">
        <v>27</v>
      </c>
      <c r="BA103" s="66">
        <f t="shared" si="33"/>
        <v>0.4</v>
      </c>
    </row>
    <row r="104" spans="1:53">
      <c r="A104" s="48" t="s">
        <v>64</v>
      </c>
      <c r="B104" s="48" t="s">
        <v>842</v>
      </c>
      <c r="C104" s="67">
        <v>11</v>
      </c>
      <c r="D104" s="81">
        <v>13</v>
      </c>
      <c r="E104" s="66">
        <f t="shared" si="26"/>
        <v>-0.18181818181818188</v>
      </c>
      <c r="G104" s="80">
        <f t="shared" si="27"/>
        <v>100</v>
      </c>
      <c r="H104" s="48" t="s">
        <v>225</v>
      </c>
      <c r="I104" s="67">
        <v>213</v>
      </c>
      <c r="J104" s="81">
        <v>123</v>
      </c>
      <c r="K104" s="66">
        <f t="shared" si="30"/>
        <v>0.42253521126760563</v>
      </c>
      <c r="AE104" s="80">
        <f>AE103+1</f>
        <v>51</v>
      </c>
      <c r="AF104" s="48" t="s">
        <v>655</v>
      </c>
      <c r="AG104" s="67">
        <v>32</v>
      </c>
      <c r="AH104" s="81">
        <v>22</v>
      </c>
      <c r="AI104" s="66">
        <f t="shared" si="31"/>
        <v>0.3125</v>
      </c>
      <c r="AK104" s="80">
        <f>AK103+1</f>
        <v>51</v>
      </c>
      <c r="AL104" s="48" t="s">
        <v>394</v>
      </c>
      <c r="AM104" s="67">
        <v>87</v>
      </c>
      <c r="AN104" s="81">
        <v>51</v>
      </c>
      <c r="AO104" s="66">
        <f t="shared" si="32"/>
        <v>0.41379310344827591</v>
      </c>
      <c r="AW104" s="80">
        <f>AW103+1</f>
        <v>51</v>
      </c>
      <c r="AX104" s="48" t="s">
        <v>195</v>
      </c>
      <c r="AY104" s="67">
        <v>265</v>
      </c>
      <c r="AZ104" s="81">
        <v>159</v>
      </c>
      <c r="BA104" s="66">
        <f t="shared" si="33"/>
        <v>0.4</v>
      </c>
    </row>
    <row r="105" spans="1:53">
      <c r="A105" s="48" t="s">
        <v>79</v>
      </c>
      <c r="B105" s="48" t="s">
        <v>204</v>
      </c>
      <c r="C105" s="67">
        <v>255</v>
      </c>
      <c r="D105" s="81">
        <v>133</v>
      </c>
      <c r="E105" s="66">
        <f t="shared" si="26"/>
        <v>0.47843137254901957</v>
      </c>
      <c r="G105" s="80">
        <f t="shared" si="27"/>
        <v>101</v>
      </c>
      <c r="H105" s="48" t="s">
        <v>163</v>
      </c>
      <c r="I105" s="67">
        <v>349</v>
      </c>
      <c r="J105" s="81">
        <v>203</v>
      </c>
      <c r="K105" s="66">
        <f t="shared" si="30"/>
        <v>0.41833810888252154</v>
      </c>
      <c r="AE105" s="80">
        <v>51</v>
      </c>
      <c r="AF105" s="48" t="s">
        <v>538</v>
      </c>
      <c r="AG105" s="67">
        <v>52</v>
      </c>
      <c r="AH105" s="81">
        <v>36</v>
      </c>
      <c r="AI105" s="66">
        <f t="shared" si="31"/>
        <v>0.30769230769230771</v>
      </c>
      <c r="AK105" s="80">
        <v>51</v>
      </c>
      <c r="AL105" s="48" t="s">
        <v>432</v>
      </c>
      <c r="AM105" s="67">
        <v>75</v>
      </c>
      <c r="AN105" s="81">
        <v>44</v>
      </c>
      <c r="AO105" s="66">
        <f t="shared" si="32"/>
        <v>0.41333333333333333</v>
      </c>
      <c r="AW105" s="80">
        <v>51</v>
      </c>
      <c r="AX105" s="48" t="s">
        <v>811</v>
      </c>
      <c r="AY105" s="67">
        <v>15</v>
      </c>
      <c r="AZ105" s="81">
        <v>9</v>
      </c>
      <c r="BA105" s="66">
        <f t="shared" si="33"/>
        <v>0.4</v>
      </c>
    </row>
    <row r="106" spans="1:53" ht="14.25" customHeight="1">
      <c r="A106" s="48" t="s">
        <v>61</v>
      </c>
      <c r="B106" s="48" t="s">
        <v>244</v>
      </c>
      <c r="C106" s="67">
        <v>189</v>
      </c>
      <c r="D106" s="81">
        <v>52</v>
      </c>
      <c r="E106" s="66">
        <f t="shared" si="26"/>
        <v>0.72486772486772488</v>
      </c>
      <c r="G106" s="80">
        <f t="shared" si="27"/>
        <v>102</v>
      </c>
      <c r="H106" s="48" t="s">
        <v>690</v>
      </c>
      <c r="I106" s="67">
        <v>27</v>
      </c>
      <c r="J106" s="81">
        <v>16</v>
      </c>
      <c r="K106" s="66">
        <f t="shared" si="30"/>
        <v>0.40740740740740744</v>
      </c>
      <c r="AE106" s="80">
        <f>AE105+1</f>
        <v>52</v>
      </c>
      <c r="AF106" s="48" t="s">
        <v>517</v>
      </c>
      <c r="AG106" s="67">
        <v>56</v>
      </c>
      <c r="AH106" s="81">
        <v>40</v>
      </c>
      <c r="AI106" s="66">
        <f t="shared" si="31"/>
        <v>0.2857142857142857</v>
      </c>
      <c r="AK106" s="80">
        <f>AK105+1</f>
        <v>52</v>
      </c>
      <c r="AL106" s="48" t="s">
        <v>270</v>
      </c>
      <c r="AM106" s="67">
        <v>165</v>
      </c>
      <c r="AN106" s="81">
        <v>97</v>
      </c>
      <c r="AO106" s="66">
        <f t="shared" si="32"/>
        <v>0.41212121212121211</v>
      </c>
      <c r="AW106" s="80">
        <f>AW105+1</f>
        <v>52</v>
      </c>
      <c r="AX106" s="48" t="s">
        <v>760</v>
      </c>
      <c r="AY106" s="67">
        <v>20</v>
      </c>
      <c r="AZ106" s="81">
        <v>12</v>
      </c>
      <c r="BA106" s="66">
        <f t="shared" si="33"/>
        <v>0.4</v>
      </c>
    </row>
    <row r="107" spans="1:53" ht="14.25" customHeight="1">
      <c r="A107" s="48" t="s">
        <v>79</v>
      </c>
      <c r="B107" s="48" t="s">
        <v>624</v>
      </c>
      <c r="C107" s="67">
        <v>35</v>
      </c>
      <c r="D107" s="81">
        <v>21</v>
      </c>
      <c r="E107" s="66">
        <f t="shared" si="26"/>
        <v>0.4</v>
      </c>
      <c r="G107" s="80">
        <f t="shared" si="27"/>
        <v>103</v>
      </c>
      <c r="H107" s="48" t="s">
        <v>586</v>
      </c>
      <c r="I107" s="67">
        <v>42</v>
      </c>
      <c r="J107" s="81">
        <v>25</v>
      </c>
      <c r="K107" s="66">
        <f t="shared" si="30"/>
        <v>0.40476190476190477</v>
      </c>
      <c r="AE107" s="80">
        <v>52</v>
      </c>
      <c r="AF107" s="48" t="s">
        <v>311</v>
      </c>
      <c r="AG107" s="67">
        <v>133</v>
      </c>
      <c r="AH107" s="81">
        <v>96</v>
      </c>
      <c r="AI107" s="66">
        <f t="shared" si="31"/>
        <v>0.27819548872180455</v>
      </c>
      <c r="AK107" s="80">
        <v>52</v>
      </c>
      <c r="AL107" s="48" t="s">
        <v>790</v>
      </c>
      <c r="AM107" s="67">
        <v>17</v>
      </c>
      <c r="AN107" s="81">
        <v>10</v>
      </c>
      <c r="AO107" s="66">
        <f t="shared" si="32"/>
        <v>0.41176470588235292</v>
      </c>
      <c r="AW107" s="80">
        <v>52</v>
      </c>
      <c r="AX107" s="48" t="s">
        <v>650</v>
      </c>
      <c r="AY107" s="67">
        <v>33</v>
      </c>
      <c r="AZ107" s="81">
        <v>20</v>
      </c>
      <c r="BA107" s="66">
        <f t="shared" si="33"/>
        <v>0.39393939393939392</v>
      </c>
    </row>
    <row r="108" spans="1:53">
      <c r="A108" s="48" t="s">
        <v>72</v>
      </c>
      <c r="B108" s="48" t="s">
        <v>477</v>
      </c>
      <c r="C108" s="67">
        <v>64</v>
      </c>
      <c r="D108" s="81">
        <v>41</v>
      </c>
      <c r="E108" s="66">
        <f t="shared" si="26"/>
        <v>0.359375</v>
      </c>
      <c r="G108" s="80">
        <f t="shared" si="27"/>
        <v>104</v>
      </c>
      <c r="H108" s="48" t="s">
        <v>436</v>
      </c>
      <c r="I108" s="67">
        <v>73</v>
      </c>
      <c r="J108" s="81">
        <v>44</v>
      </c>
      <c r="K108" s="66">
        <f t="shared" si="30"/>
        <v>0.39726027397260277</v>
      </c>
      <c r="AE108" s="80">
        <f>AE107+1</f>
        <v>53</v>
      </c>
      <c r="AF108" s="48" t="s">
        <v>847</v>
      </c>
      <c r="AG108" s="67">
        <v>11</v>
      </c>
      <c r="AH108" s="81">
        <v>8</v>
      </c>
      <c r="AI108" s="66">
        <f t="shared" si="31"/>
        <v>0.27272727272727271</v>
      </c>
      <c r="AK108" s="80">
        <f>AK107+1</f>
        <v>53</v>
      </c>
      <c r="AL108" s="48" t="s">
        <v>733</v>
      </c>
      <c r="AM108" s="67">
        <v>22</v>
      </c>
      <c r="AN108" s="81">
        <v>13</v>
      </c>
      <c r="AO108" s="66">
        <f t="shared" si="32"/>
        <v>0.40909090909090906</v>
      </c>
      <c r="AW108" s="80">
        <f>AW107+1</f>
        <v>53</v>
      </c>
      <c r="AX108" s="48" t="s">
        <v>339</v>
      </c>
      <c r="AY108" s="67">
        <v>117</v>
      </c>
      <c r="AZ108" s="81">
        <v>71</v>
      </c>
      <c r="BA108" s="66">
        <f t="shared" si="33"/>
        <v>0.39316239316239321</v>
      </c>
    </row>
    <row r="109" spans="1:53">
      <c r="A109" s="48" t="s">
        <v>52</v>
      </c>
      <c r="B109" s="48" t="s">
        <v>466</v>
      </c>
      <c r="C109" s="67">
        <v>66</v>
      </c>
      <c r="D109" s="81">
        <v>27</v>
      </c>
      <c r="E109" s="66">
        <f t="shared" si="26"/>
        <v>0.59090909090909083</v>
      </c>
      <c r="G109" s="80">
        <f t="shared" si="27"/>
        <v>105</v>
      </c>
      <c r="H109" s="48" t="s">
        <v>266</v>
      </c>
      <c r="I109" s="67">
        <v>168</v>
      </c>
      <c r="J109" s="81">
        <v>102</v>
      </c>
      <c r="K109" s="66">
        <f t="shared" si="30"/>
        <v>0.3928571428571429</v>
      </c>
      <c r="AE109" s="80">
        <v>53</v>
      </c>
      <c r="AF109" s="48" t="s">
        <v>637</v>
      </c>
      <c r="AG109" s="67">
        <v>34</v>
      </c>
      <c r="AH109" s="81">
        <v>25</v>
      </c>
      <c r="AI109" s="66">
        <f t="shared" si="31"/>
        <v>0.26470588235294112</v>
      </c>
      <c r="AK109" s="80">
        <v>53</v>
      </c>
      <c r="AL109" s="48" t="s">
        <v>166</v>
      </c>
      <c r="AM109" s="67">
        <v>341</v>
      </c>
      <c r="AN109" s="81">
        <v>202</v>
      </c>
      <c r="AO109" s="66">
        <f t="shared" si="32"/>
        <v>0.40762463343108502</v>
      </c>
      <c r="AW109" s="80">
        <v>53</v>
      </c>
      <c r="AX109" s="48" t="s">
        <v>581</v>
      </c>
      <c r="AY109" s="67">
        <v>44</v>
      </c>
      <c r="AZ109" s="81">
        <v>27</v>
      </c>
      <c r="BA109" s="66">
        <f t="shared" si="33"/>
        <v>0.38636363636363635</v>
      </c>
    </row>
    <row r="110" spans="1:53">
      <c r="A110" s="48" t="s">
        <v>72</v>
      </c>
      <c r="B110" s="48" t="s">
        <v>294</v>
      </c>
      <c r="C110" s="67">
        <v>143</v>
      </c>
      <c r="D110" s="81">
        <v>90</v>
      </c>
      <c r="E110" s="66">
        <f t="shared" si="26"/>
        <v>0.37062937062937062</v>
      </c>
      <c r="G110" s="80">
        <f t="shared" si="27"/>
        <v>106</v>
      </c>
      <c r="H110" s="48" t="s">
        <v>567</v>
      </c>
      <c r="I110" s="67">
        <v>46</v>
      </c>
      <c r="J110" s="81">
        <v>28</v>
      </c>
      <c r="K110" s="66">
        <f t="shared" si="30"/>
        <v>0.39130434782608692</v>
      </c>
      <c r="AE110" s="80">
        <f>AE109+1</f>
        <v>54</v>
      </c>
      <c r="AF110" s="48" t="s">
        <v>904</v>
      </c>
      <c r="AG110" s="67">
        <v>4</v>
      </c>
      <c r="AH110" s="81">
        <v>3</v>
      </c>
      <c r="AI110" s="66">
        <f t="shared" si="31"/>
        <v>0.25</v>
      </c>
      <c r="AK110" s="80">
        <f>AK109+1</f>
        <v>54</v>
      </c>
      <c r="AL110" s="48" t="s">
        <v>383</v>
      </c>
      <c r="AM110" s="67">
        <v>91</v>
      </c>
      <c r="AN110" s="81">
        <v>54</v>
      </c>
      <c r="AO110" s="66">
        <f t="shared" si="32"/>
        <v>0.40659340659340659</v>
      </c>
      <c r="AW110" s="80">
        <f>AW109+1</f>
        <v>54</v>
      </c>
      <c r="AX110" s="48" t="s">
        <v>501</v>
      </c>
      <c r="AY110" s="67">
        <v>60</v>
      </c>
      <c r="AZ110" s="81">
        <v>37</v>
      </c>
      <c r="BA110" s="66">
        <f t="shared" si="33"/>
        <v>0.3833333333333333</v>
      </c>
    </row>
    <row r="111" spans="1:53">
      <c r="A111" s="48" t="s">
        <v>1452</v>
      </c>
      <c r="B111" s="48" t="s">
        <v>601</v>
      </c>
      <c r="C111" s="67">
        <v>40</v>
      </c>
      <c r="D111" s="81">
        <v>19</v>
      </c>
      <c r="E111" s="66">
        <f t="shared" si="26"/>
        <v>0.52500000000000002</v>
      </c>
      <c r="G111" s="80">
        <f t="shared" si="27"/>
        <v>107</v>
      </c>
      <c r="H111" s="48" t="s">
        <v>136</v>
      </c>
      <c r="I111" s="67">
        <v>473</v>
      </c>
      <c r="J111" s="81">
        <v>289</v>
      </c>
      <c r="K111" s="66">
        <f t="shared" si="30"/>
        <v>0.38900634249471455</v>
      </c>
      <c r="AE111" s="80">
        <v>54</v>
      </c>
      <c r="AF111" s="48" t="s">
        <v>437</v>
      </c>
      <c r="AG111" s="67">
        <v>73</v>
      </c>
      <c r="AH111" s="81">
        <v>57</v>
      </c>
      <c r="AI111" s="66">
        <f t="shared" si="31"/>
        <v>0.21917808219178081</v>
      </c>
      <c r="AK111" s="80">
        <v>54</v>
      </c>
      <c r="AL111" s="48" t="s">
        <v>561</v>
      </c>
      <c r="AM111" s="67">
        <v>47</v>
      </c>
      <c r="AN111" s="81">
        <v>28</v>
      </c>
      <c r="AO111" s="66">
        <f t="shared" si="32"/>
        <v>0.4042553191489362</v>
      </c>
      <c r="AW111" s="80">
        <v>54</v>
      </c>
      <c r="AX111" s="48" t="s">
        <v>634</v>
      </c>
      <c r="AY111" s="67">
        <v>34</v>
      </c>
      <c r="AZ111" s="81">
        <v>21</v>
      </c>
      <c r="BA111" s="66">
        <f t="shared" si="33"/>
        <v>0.38235294117647056</v>
      </c>
    </row>
    <row r="112" spans="1:53">
      <c r="A112" s="48" t="s">
        <v>56</v>
      </c>
      <c r="B112" s="48" t="s">
        <v>763</v>
      </c>
      <c r="C112" s="67">
        <v>19</v>
      </c>
      <c r="D112" s="81">
        <v>9</v>
      </c>
      <c r="E112" s="66">
        <f t="shared" si="26"/>
        <v>0.52631578947368429</v>
      </c>
      <c r="G112" s="80">
        <f t="shared" si="27"/>
        <v>108</v>
      </c>
      <c r="H112" s="48" t="s">
        <v>513</v>
      </c>
      <c r="I112" s="67">
        <v>57</v>
      </c>
      <c r="J112" s="81">
        <v>35</v>
      </c>
      <c r="K112" s="66">
        <f t="shared" si="30"/>
        <v>0.38596491228070173</v>
      </c>
      <c r="AE112" s="80">
        <f>AE111+1</f>
        <v>55</v>
      </c>
      <c r="AF112" s="48" t="s">
        <v>723</v>
      </c>
      <c r="AG112" s="67">
        <v>24</v>
      </c>
      <c r="AH112" s="81">
        <v>19</v>
      </c>
      <c r="AI112" s="66">
        <f t="shared" si="31"/>
        <v>0.20833333333333337</v>
      </c>
      <c r="AK112" s="80">
        <f>AK111+1</f>
        <v>55</v>
      </c>
      <c r="AL112" s="48" t="s">
        <v>280</v>
      </c>
      <c r="AM112" s="67">
        <v>156</v>
      </c>
      <c r="AN112" s="81">
        <v>93</v>
      </c>
      <c r="AO112" s="66">
        <f t="shared" si="32"/>
        <v>0.40384615384615385</v>
      </c>
      <c r="AW112" s="80">
        <f>AW111+1</f>
        <v>55</v>
      </c>
      <c r="AX112" s="48" t="s">
        <v>159</v>
      </c>
      <c r="AY112" s="67">
        <v>358</v>
      </c>
      <c r="AZ112" s="81">
        <v>222</v>
      </c>
      <c r="BA112" s="66">
        <f t="shared" si="33"/>
        <v>0.37988826815642462</v>
      </c>
    </row>
    <row r="113" spans="1:53">
      <c r="A113" s="48" t="s">
        <v>52</v>
      </c>
      <c r="B113" s="48" t="s">
        <v>363</v>
      </c>
      <c r="C113" s="67">
        <v>104</v>
      </c>
      <c r="D113" s="81">
        <v>42</v>
      </c>
      <c r="E113" s="66">
        <f t="shared" si="26"/>
        <v>0.59615384615384615</v>
      </c>
      <c r="G113" s="80">
        <f t="shared" si="27"/>
        <v>109</v>
      </c>
      <c r="H113" s="48" t="s">
        <v>633</v>
      </c>
      <c r="I113" s="67">
        <v>34</v>
      </c>
      <c r="J113" s="81">
        <v>21</v>
      </c>
      <c r="K113" s="66">
        <f t="shared" si="30"/>
        <v>0.38235294117647056</v>
      </c>
      <c r="AE113" s="80">
        <v>55</v>
      </c>
      <c r="AF113" s="48" t="s">
        <v>822</v>
      </c>
      <c r="AG113" s="67">
        <v>13</v>
      </c>
      <c r="AH113" s="81">
        <v>11</v>
      </c>
      <c r="AI113" s="66">
        <f t="shared" si="31"/>
        <v>0.15384615384615385</v>
      </c>
      <c r="AK113" s="80">
        <v>55</v>
      </c>
      <c r="AL113" s="48" t="s">
        <v>500</v>
      </c>
      <c r="AM113" s="67">
        <v>60</v>
      </c>
      <c r="AN113" s="81">
        <v>36</v>
      </c>
      <c r="AO113" s="66">
        <f t="shared" si="32"/>
        <v>0.4</v>
      </c>
      <c r="AW113" s="80">
        <v>55</v>
      </c>
      <c r="AX113" s="48" t="s">
        <v>498</v>
      </c>
      <c r="AY113" s="67">
        <v>61</v>
      </c>
      <c r="AZ113" s="81">
        <v>38</v>
      </c>
      <c r="BA113" s="66">
        <f t="shared" si="33"/>
        <v>0.37704918032786883</v>
      </c>
    </row>
    <row r="114" spans="1:53">
      <c r="A114" s="48" t="s">
        <v>52</v>
      </c>
      <c r="B114" s="48" t="s">
        <v>124</v>
      </c>
      <c r="C114" s="67">
        <v>587</v>
      </c>
      <c r="D114" s="81">
        <v>318</v>
      </c>
      <c r="E114" s="66">
        <f t="shared" si="26"/>
        <v>0.45826235093696766</v>
      </c>
      <c r="G114" s="80">
        <f t="shared" si="27"/>
        <v>110</v>
      </c>
      <c r="H114" s="48" t="s">
        <v>643</v>
      </c>
      <c r="I114" s="67">
        <v>34</v>
      </c>
      <c r="J114" s="81">
        <v>21</v>
      </c>
      <c r="K114" s="66">
        <f t="shared" si="30"/>
        <v>0.38235294117647056</v>
      </c>
      <c r="AE114" s="80">
        <f>AE113+1</f>
        <v>56</v>
      </c>
      <c r="AF114" s="48" t="s">
        <v>544</v>
      </c>
      <c r="AG114" s="67">
        <v>51</v>
      </c>
      <c r="AH114" s="81">
        <v>44</v>
      </c>
      <c r="AI114" s="66">
        <f t="shared" si="31"/>
        <v>0.13725490196078427</v>
      </c>
      <c r="AK114" s="80">
        <f>AK113+1</f>
        <v>56</v>
      </c>
      <c r="AL114" s="48" t="s">
        <v>812</v>
      </c>
      <c r="AM114" s="67">
        <v>15</v>
      </c>
      <c r="AN114" s="81">
        <v>9</v>
      </c>
      <c r="AO114" s="66">
        <f t="shared" si="32"/>
        <v>0.4</v>
      </c>
      <c r="AW114" s="80">
        <f>AW113+1</f>
        <v>56</v>
      </c>
      <c r="AX114" s="48" t="s">
        <v>304</v>
      </c>
      <c r="AY114" s="67">
        <v>136</v>
      </c>
      <c r="AZ114" s="81">
        <v>85</v>
      </c>
      <c r="BA114" s="66">
        <f t="shared" si="33"/>
        <v>0.375</v>
      </c>
    </row>
    <row r="115" spans="1:53">
      <c r="A115" s="48" t="s">
        <v>58</v>
      </c>
      <c r="B115" s="48" t="s">
        <v>702</v>
      </c>
      <c r="C115" s="67">
        <v>26</v>
      </c>
      <c r="D115" s="81">
        <v>9</v>
      </c>
      <c r="E115" s="66">
        <f t="shared" si="26"/>
        <v>0.65384615384615385</v>
      </c>
      <c r="G115" s="80">
        <f t="shared" si="27"/>
        <v>111</v>
      </c>
      <c r="H115" s="48" t="s">
        <v>284</v>
      </c>
      <c r="I115" s="67">
        <v>152</v>
      </c>
      <c r="J115" s="81">
        <v>95</v>
      </c>
      <c r="K115" s="66">
        <f t="shared" si="30"/>
        <v>0.375</v>
      </c>
      <c r="AE115" s="80">
        <v>56</v>
      </c>
      <c r="AF115" s="48" t="s">
        <v>761</v>
      </c>
      <c r="AG115" s="67">
        <v>20</v>
      </c>
      <c r="AH115" s="81">
        <v>19</v>
      </c>
      <c r="AI115" s="66">
        <f t="shared" si="31"/>
        <v>5.0000000000000044E-2</v>
      </c>
      <c r="AK115" s="80">
        <v>56</v>
      </c>
      <c r="AL115" s="48" t="s">
        <v>864</v>
      </c>
      <c r="AM115" s="67">
        <v>10</v>
      </c>
      <c r="AN115" s="81">
        <v>6</v>
      </c>
      <c r="AO115" s="66">
        <f t="shared" si="32"/>
        <v>0.4</v>
      </c>
      <c r="AW115" s="80">
        <v>56</v>
      </c>
      <c r="AX115" s="48" t="s">
        <v>374</v>
      </c>
      <c r="AY115" s="67">
        <v>96</v>
      </c>
      <c r="AZ115" s="81">
        <v>60</v>
      </c>
      <c r="BA115" s="66">
        <f t="shared" si="33"/>
        <v>0.375</v>
      </c>
    </row>
    <row r="116" spans="1:53">
      <c r="A116" s="48" t="s">
        <v>58</v>
      </c>
      <c r="B116" s="48" t="s">
        <v>779</v>
      </c>
      <c r="C116" s="67">
        <v>18</v>
      </c>
      <c r="D116" s="81">
        <v>10</v>
      </c>
      <c r="E116" s="66">
        <f t="shared" si="26"/>
        <v>0.44444444444444442</v>
      </c>
      <c r="G116" s="80">
        <f t="shared" si="27"/>
        <v>112</v>
      </c>
      <c r="H116" s="48" t="s">
        <v>268</v>
      </c>
      <c r="I116" s="67">
        <v>166</v>
      </c>
      <c r="J116" s="81">
        <v>104</v>
      </c>
      <c r="K116" s="66">
        <f t="shared" si="30"/>
        <v>0.37349397590361444</v>
      </c>
      <c r="AE116" s="80">
        <f>AE115+1</f>
        <v>57</v>
      </c>
      <c r="AF116" s="48" t="s">
        <v>817</v>
      </c>
      <c r="AG116" s="67">
        <v>14</v>
      </c>
      <c r="AH116" s="81">
        <v>16</v>
      </c>
      <c r="AI116" s="66">
        <f t="shared" si="31"/>
        <v>-0.14285714285714279</v>
      </c>
      <c r="AK116" s="80">
        <f>AK115+1</f>
        <v>57</v>
      </c>
      <c r="AL116" s="48" t="s">
        <v>108</v>
      </c>
      <c r="AM116" s="67">
        <v>733</v>
      </c>
      <c r="AN116" s="81">
        <v>440</v>
      </c>
      <c r="AO116" s="66">
        <f t="shared" si="32"/>
        <v>0.39972714870395631</v>
      </c>
      <c r="AW116" s="80">
        <f>AW115+1</f>
        <v>57</v>
      </c>
      <c r="AX116" s="48" t="s">
        <v>656</v>
      </c>
      <c r="AY116" s="67">
        <v>32</v>
      </c>
      <c r="AZ116" s="81">
        <v>20</v>
      </c>
      <c r="BA116" s="66">
        <f t="shared" si="33"/>
        <v>0.375</v>
      </c>
    </row>
    <row r="117" spans="1:53">
      <c r="A117" s="48" t="s">
        <v>72</v>
      </c>
      <c r="B117" s="48" t="s">
        <v>280</v>
      </c>
      <c r="C117" s="67">
        <v>156</v>
      </c>
      <c r="D117" s="81">
        <v>93</v>
      </c>
      <c r="E117" s="66">
        <f t="shared" si="26"/>
        <v>0.40384615384615385</v>
      </c>
      <c r="G117" s="80">
        <f t="shared" si="27"/>
        <v>113</v>
      </c>
      <c r="H117" s="48" t="s">
        <v>491</v>
      </c>
      <c r="I117" s="67">
        <v>62</v>
      </c>
      <c r="J117" s="81">
        <v>39</v>
      </c>
      <c r="K117" s="66">
        <f t="shared" si="30"/>
        <v>0.37096774193548387</v>
      </c>
      <c r="AE117" s="80">
        <v>57</v>
      </c>
      <c r="AF117" s="48" t="s">
        <v>842</v>
      </c>
      <c r="AG117" s="67">
        <v>11</v>
      </c>
      <c r="AH117" s="81">
        <v>13</v>
      </c>
      <c r="AI117" s="66">
        <f t="shared" si="31"/>
        <v>-0.18181818181818188</v>
      </c>
      <c r="AK117" s="80">
        <v>57</v>
      </c>
      <c r="AL117" s="48" t="s">
        <v>161</v>
      </c>
      <c r="AM117" s="67">
        <v>355</v>
      </c>
      <c r="AN117" s="81">
        <v>214</v>
      </c>
      <c r="AO117" s="66">
        <f t="shared" si="32"/>
        <v>0.39718309859154932</v>
      </c>
      <c r="AW117" s="80">
        <v>57</v>
      </c>
      <c r="AX117" s="48" t="s">
        <v>541</v>
      </c>
      <c r="AY117" s="67">
        <v>51</v>
      </c>
      <c r="AZ117" s="81">
        <v>32</v>
      </c>
      <c r="BA117" s="66">
        <f t="shared" si="33"/>
        <v>0.37254901960784315</v>
      </c>
    </row>
    <row r="118" spans="1:53">
      <c r="A118" s="48" t="s">
        <v>72</v>
      </c>
      <c r="B118" s="48" t="s">
        <v>764</v>
      </c>
      <c r="C118" s="67">
        <v>19</v>
      </c>
      <c r="D118" s="81">
        <v>14</v>
      </c>
      <c r="E118" s="66">
        <f t="shared" si="26"/>
        <v>0.26315789473684215</v>
      </c>
      <c r="G118" s="80">
        <f t="shared" si="27"/>
        <v>114</v>
      </c>
      <c r="H118" s="48" t="s">
        <v>321</v>
      </c>
      <c r="I118" s="67">
        <v>126</v>
      </c>
      <c r="J118" s="81">
        <v>80</v>
      </c>
      <c r="K118" s="66">
        <f t="shared" si="30"/>
        <v>0.36507936507936511</v>
      </c>
      <c r="AE118" s="80">
        <f>AE117+1</f>
        <v>58</v>
      </c>
      <c r="AF118" s="48" t="s">
        <v>889</v>
      </c>
      <c r="AG118" s="67">
        <v>6</v>
      </c>
      <c r="AH118" s="81">
        <v>9</v>
      </c>
      <c r="AI118" s="66">
        <f t="shared" si="31"/>
        <v>-0.5</v>
      </c>
      <c r="AK118" s="80">
        <f>AK117+1</f>
        <v>58</v>
      </c>
      <c r="AL118" s="48" t="s">
        <v>508</v>
      </c>
      <c r="AM118" s="67">
        <v>58</v>
      </c>
      <c r="AN118" s="81">
        <v>35</v>
      </c>
      <c r="AO118" s="66">
        <f t="shared" si="32"/>
        <v>0.39655172413793105</v>
      </c>
      <c r="AW118" s="80">
        <f>AW117+1</f>
        <v>58</v>
      </c>
      <c r="AX118" s="48" t="s">
        <v>412</v>
      </c>
      <c r="AY118" s="67">
        <v>81</v>
      </c>
      <c r="AZ118" s="81">
        <v>51</v>
      </c>
      <c r="BA118" s="66">
        <f t="shared" si="33"/>
        <v>0.37037037037037035</v>
      </c>
    </row>
    <row r="119" spans="1:53">
      <c r="A119" s="48" t="s">
        <v>72</v>
      </c>
      <c r="B119" s="48" t="s">
        <v>200</v>
      </c>
      <c r="C119" s="67">
        <v>260</v>
      </c>
      <c r="D119" s="81">
        <v>110</v>
      </c>
      <c r="E119" s="66">
        <f t="shared" si="26"/>
        <v>0.57692307692307687</v>
      </c>
      <c r="G119" s="80">
        <f t="shared" si="27"/>
        <v>115</v>
      </c>
      <c r="H119" s="48" t="s">
        <v>353</v>
      </c>
      <c r="I119" s="67">
        <v>108</v>
      </c>
      <c r="J119" s="81">
        <v>69</v>
      </c>
      <c r="K119" s="66">
        <f t="shared" si="30"/>
        <v>0.36111111111111116</v>
      </c>
      <c r="AE119" s="279" t="s">
        <v>42</v>
      </c>
      <c r="AF119" s="279"/>
      <c r="AG119" s="82">
        <f>SUM(AG5:AG118)</f>
        <v>18335</v>
      </c>
      <c r="AH119" s="82">
        <f>SUM(AH5:AH118)</f>
        <v>8578</v>
      </c>
      <c r="AI119" s="83">
        <f t="shared" si="31"/>
        <v>0.53215162257976545</v>
      </c>
      <c r="AK119" s="80">
        <v>58</v>
      </c>
      <c r="AL119" s="48" t="s">
        <v>398</v>
      </c>
      <c r="AM119" s="67">
        <v>86</v>
      </c>
      <c r="AN119" s="81">
        <v>52</v>
      </c>
      <c r="AO119" s="66">
        <f t="shared" si="32"/>
        <v>0.39534883720930236</v>
      </c>
      <c r="AW119" s="80">
        <v>58</v>
      </c>
      <c r="AX119" s="48" t="s">
        <v>193</v>
      </c>
      <c r="AY119" s="67">
        <v>270</v>
      </c>
      <c r="AZ119" s="81">
        <v>170</v>
      </c>
      <c r="BA119" s="66">
        <f t="shared" si="33"/>
        <v>0.37037037037037035</v>
      </c>
    </row>
    <row r="120" spans="1:53">
      <c r="A120" s="48" t="s">
        <v>72</v>
      </c>
      <c r="B120" s="48" t="s">
        <v>137</v>
      </c>
      <c r="C120" s="67">
        <v>471</v>
      </c>
      <c r="D120" s="81">
        <v>272</v>
      </c>
      <c r="E120" s="66">
        <f t="shared" si="26"/>
        <v>0.42250530785562634</v>
      </c>
      <c r="G120" s="80">
        <f t="shared" si="27"/>
        <v>116</v>
      </c>
      <c r="H120" s="48" t="s">
        <v>592</v>
      </c>
      <c r="I120" s="67">
        <v>42</v>
      </c>
      <c r="J120" s="81">
        <v>27</v>
      </c>
      <c r="K120" s="66">
        <f t="shared" si="30"/>
        <v>0.3571428571428571</v>
      </c>
      <c r="AK120" s="80">
        <f>AK119+1</f>
        <v>59</v>
      </c>
      <c r="AL120" s="48" t="s">
        <v>168</v>
      </c>
      <c r="AM120" s="67">
        <v>329</v>
      </c>
      <c r="AN120" s="81">
        <v>199</v>
      </c>
      <c r="AO120" s="66">
        <f t="shared" si="32"/>
        <v>0.39513677811550152</v>
      </c>
      <c r="AW120" s="80">
        <f>AW119+1</f>
        <v>59</v>
      </c>
      <c r="AX120" s="48" t="s">
        <v>476</v>
      </c>
      <c r="AY120" s="67">
        <v>65</v>
      </c>
      <c r="AZ120" s="81">
        <v>41</v>
      </c>
      <c r="BA120" s="66">
        <f t="shared" si="33"/>
        <v>0.36923076923076925</v>
      </c>
    </row>
    <row r="121" spans="1:53">
      <c r="A121" s="48" t="s">
        <v>72</v>
      </c>
      <c r="B121" s="48" t="s">
        <v>196</v>
      </c>
      <c r="C121" s="67">
        <v>264</v>
      </c>
      <c r="D121" s="81">
        <v>148</v>
      </c>
      <c r="E121" s="66">
        <f t="shared" si="26"/>
        <v>0.43939393939393945</v>
      </c>
      <c r="G121" s="80">
        <f t="shared" si="27"/>
        <v>117</v>
      </c>
      <c r="H121" s="48" t="s">
        <v>782</v>
      </c>
      <c r="I121" s="67">
        <v>18</v>
      </c>
      <c r="J121" s="81">
        <v>12</v>
      </c>
      <c r="K121" s="66">
        <f t="shared" si="30"/>
        <v>0.33333333333333337</v>
      </c>
      <c r="AK121" s="80">
        <v>59</v>
      </c>
      <c r="AL121" s="48" t="s">
        <v>366</v>
      </c>
      <c r="AM121" s="67">
        <v>102</v>
      </c>
      <c r="AN121" s="81">
        <v>62</v>
      </c>
      <c r="AO121" s="66">
        <f t="shared" si="32"/>
        <v>0.39215686274509809</v>
      </c>
      <c r="AW121" s="80">
        <v>59</v>
      </c>
      <c r="AX121" s="48" t="s">
        <v>762</v>
      </c>
      <c r="AY121" s="67">
        <v>19</v>
      </c>
      <c r="AZ121" s="81">
        <v>12</v>
      </c>
      <c r="BA121" s="66">
        <f t="shared" si="33"/>
        <v>0.36842105263157898</v>
      </c>
    </row>
    <row r="122" spans="1:53">
      <c r="A122" s="48" t="s">
        <v>64</v>
      </c>
      <c r="B122" s="48" t="s">
        <v>717</v>
      </c>
      <c r="C122" s="67">
        <v>24</v>
      </c>
      <c r="D122" s="81">
        <v>13</v>
      </c>
      <c r="E122" s="66">
        <f t="shared" si="26"/>
        <v>0.45833333333333337</v>
      </c>
      <c r="G122" s="80">
        <f t="shared" si="27"/>
        <v>118</v>
      </c>
      <c r="H122" s="48" t="s">
        <v>748</v>
      </c>
      <c r="I122" s="67">
        <v>21</v>
      </c>
      <c r="J122" s="81">
        <v>14</v>
      </c>
      <c r="K122" s="66">
        <f t="shared" si="30"/>
        <v>0.33333333333333337</v>
      </c>
      <c r="AK122" s="80">
        <f>AK121+1</f>
        <v>60</v>
      </c>
      <c r="AL122" s="48" t="s">
        <v>236</v>
      </c>
      <c r="AM122" s="67">
        <v>199</v>
      </c>
      <c r="AN122" s="81">
        <v>121</v>
      </c>
      <c r="AO122" s="66">
        <f t="shared" si="32"/>
        <v>0.39195979899497491</v>
      </c>
      <c r="AW122" s="80">
        <f>AW121+1</f>
        <v>60</v>
      </c>
      <c r="AX122" s="48" t="s">
        <v>843</v>
      </c>
      <c r="AY122" s="67">
        <v>11</v>
      </c>
      <c r="AZ122" s="81">
        <v>7</v>
      </c>
      <c r="BA122" s="66">
        <f t="shared" si="33"/>
        <v>0.36363636363636365</v>
      </c>
    </row>
    <row r="123" spans="1:53">
      <c r="A123" s="48" t="s">
        <v>72</v>
      </c>
      <c r="B123" s="48" t="s">
        <v>239</v>
      </c>
      <c r="C123" s="67">
        <v>198</v>
      </c>
      <c r="D123" s="81">
        <v>95</v>
      </c>
      <c r="E123" s="66">
        <f t="shared" si="26"/>
        <v>0.52020202020202022</v>
      </c>
      <c r="G123" s="80">
        <f t="shared" si="27"/>
        <v>119</v>
      </c>
      <c r="H123" s="48" t="s">
        <v>582</v>
      </c>
      <c r="I123" s="67">
        <v>43</v>
      </c>
      <c r="J123" s="81">
        <v>29</v>
      </c>
      <c r="K123" s="66">
        <f t="shared" si="30"/>
        <v>0.32558139534883723</v>
      </c>
      <c r="AK123" s="80">
        <v>60</v>
      </c>
      <c r="AL123" s="48" t="s">
        <v>600</v>
      </c>
      <c r="AM123" s="67">
        <v>41</v>
      </c>
      <c r="AN123" s="81">
        <v>25</v>
      </c>
      <c r="AO123" s="66">
        <f t="shared" si="32"/>
        <v>0.3902439024390244</v>
      </c>
      <c r="AW123" s="80">
        <v>60</v>
      </c>
      <c r="AX123" s="48" t="s">
        <v>275</v>
      </c>
      <c r="AY123" s="67">
        <v>161</v>
      </c>
      <c r="AZ123" s="81">
        <v>103</v>
      </c>
      <c r="BA123" s="66">
        <f t="shared" si="33"/>
        <v>0.36024844720496896</v>
      </c>
    </row>
    <row r="124" spans="1:53">
      <c r="A124" s="48" t="s">
        <v>72</v>
      </c>
      <c r="B124" s="48" t="s">
        <v>259</v>
      </c>
      <c r="C124" s="67">
        <v>175</v>
      </c>
      <c r="D124" s="81">
        <v>77</v>
      </c>
      <c r="E124" s="66">
        <f t="shared" si="26"/>
        <v>0.56000000000000005</v>
      </c>
      <c r="G124" s="80">
        <f t="shared" si="27"/>
        <v>120</v>
      </c>
      <c r="H124" s="48" t="s">
        <v>603</v>
      </c>
      <c r="I124" s="67">
        <v>40</v>
      </c>
      <c r="J124" s="81">
        <v>27</v>
      </c>
      <c r="K124" s="66">
        <f t="shared" si="30"/>
        <v>0.32499999999999996</v>
      </c>
      <c r="AK124" s="80">
        <f>AK123+1</f>
        <v>61</v>
      </c>
      <c r="AL124" s="48" t="s">
        <v>463</v>
      </c>
      <c r="AM124" s="67">
        <v>67</v>
      </c>
      <c r="AN124" s="81">
        <v>41</v>
      </c>
      <c r="AO124" s="66">
        <f t="shared" si="32"/>
        <v>0.38805970149253732</v>
      </c>
      <c r="AW124" s="80">
        <f>AW123+1</f>
        <v>61</v>
      </c>
      <c r="AX124" s="48" t="s">
        <v>688</v>
      </c>
      <c r="AY124" s="67">
        <v>28</v>
      </c>
      <c r="AZ124" s="81">
        <v>18</v>
      </c>
      <c r="BA124" s="66">
        <f t="shared" si="33"/>
        <v>0.3571428571428571</v>
      </c>
    </row>
    <row r="125" spans="1:53">
      <c r="A125" s="48" t="s">
        <v>56</v>
      </c>
      <c r="B125" s="48" t="s">
        <v>179</v>
      </c>
      <c r="C125" s="67">
        <v>297</v>
      </c>
      <c r="D125" s="81">
        <v>215</v>
      </c>
      <c r="E125" s="66">
        <f t="shared" si="26"/>
        <v>0.27609427609427606</v>
      </c>
      <c r="G125" s="80">
        <f t="shared" si="27"/>
        <v>121</v>
      </c>
      <c r="H125" s="48" t="s">
        <v>150</v>
      </c>
      <c r="I125" s="67">
        <v>391</v>
      </c>
      <c r="J125" s="81">
        <v>267</v>
      </c>
      <c r="K125" s="66">
        <f t="shared" si="30"/>
        <v>0.31713554987212278</v>
      </c>
      <c r="AK125" s="80">
        <v>61</v>
      </c>
      <c r="AL125" s="48" t="s">
        <v>142</v>
      </c>
      <c r="AM125" s="67">
        <v>454</v>
      </c>
      <c r="AN125" s="81">
        <v>278</v>
      </c>
      <c r="AO125" s="66">
        <f t="shared" si="32"/>
        <v>0.38766519823788548</v>
      </c>
      <c r="AW125" s="80">
        <v>61</v>
      </c>
      <c r="AX125" s="48" t="s">
        <v>526</v>
      </c>
      <c r="AY125" s="67">
        <v>54</v>
      </c>
      <c r="AZ125" s="81">
        <v>35</v>
      </c>
      <c r="BA125" s="66">
        <f t="shared" si="33"/>
        <v>0.35185185185185186</v>
      </c>
    </row>
    <row r="126" spans="1:53">
      <c r="A126" s="48" t="s">
        <v>61</v>
      </c>
      <c r="B126" s="48" t="s">
        <v>899</v>
      </c>
      <c r="C126" s="67">
        <v>4</v>
      </c>
      <c r="D126" s="81">
        <v>6</v>
      </c>
      <c r="E126" s="66">
        <f t="shared" si="26"/>
        <v>-0.5</v>
      </c>
      <c r="G126" s="80">
        <f t="shared" si="27"/>
        <v>122</v>
      </c>
      <c r="H126" s="48" t="s">
        <v>852</v>
      </c>
      <c r="I126" s="67">
        <v>10</v>
      </c>
      <c r="J126" s="81">
        <v>7</v>
      </c>
      <c r="K126" s="66">
        <f t="shared" si="30"/>
        <v>0.30000000000000004</v>
      </c>
      <c r="AK126" s="80">
        <f>AK125+1</f>
        <v>62</v>
      </c>
      <c r="AL126" s="48" t="s">
        <v>820</v>
      </c>
      <c r="AM126" s="67">
        <v>13</v>
      </c>
      <c r="AN126" s="81">
        <v>8</v>
      </c>
      <c r="AO126" s="66">
        <f t="shared" si="32"/>
        <v>0.38461538461538458</v>
      </c>
      <c r="AW126" s="80">
        <f>AW125+1</f>
        <v>62</v>
      </c>
      <c r="AX126" s="48" t="s">
        <v>174</v>
      </c>
      <c r="AY126" s="67">
        <v>309</v>
      </c>
      <c r="AZ126" s="81">
        <v>201</v>
      </c>
      <c r="BA126" s="66">
        <f t="shared" si="33"/>
        <v>0.34951456310679607</v>
      </c>
    </row>
    <row r="127" spans="1:53">
      <c r="A127" s="48" t="s">
        <v>72</v>
      </c>
      <c r="B127" s="48" t="s">
        <v>119</v>
      </c>
      <c r="C127" s="67">
        <v>629</v>
      </c>
      <c r="D127" s="81">
        <v>344</v>
      </c>
      <c r="E127" s="66">
        <f t="shared" si="26"/>
        <v>0.45310015898251188</v>
      </c>
      <c r="G127" s="80">
        <f t="shared" si="27"/>
        <v>123</v>
      </c>
      <c r="H127" s="48" t="s">
        <v>605</v>
      </c>
      <c r="I127" s="67">
        <v>40</v>
      </c>
      <c r="J127" s="81">
        <v>28</v>
      </c>
      <c r="K127" s="66">
        <f t="shared" si="30"/>
        <v>0.30000000000000004</v>
      </c>
      <c r="AK127" s="80">
        <v>62</v>
      </c>
      <c r="AL127" s="48" t="s">
        <v>306</v>
      </c>
      <c r="AM127" s="67">
        <v>136</v>
      </c>
      <c r="AN127" s="81">
        <v>84</v>
      </c>
      <c r="AO127" s="66">
        <f t="shared" si="32"/>
        <v>0.38235294117647056</v>
      </c>
      <c r="AW127" s="80">
        <v>62</v>
      </c>
      <c r="AX127" s="48" t="s">
        <v>305</v>
      </c>
      <c r="AY127" s="67">
        <v>136</v>
      </c>
      <c r="AZ127" s="81">
        <v>89</v>
      </c>
      <c r="BA127" s="66">
        <f t="shared" si="33"/>
        <v>0.34558823529411764</v>
      </c>
    </row>
    <row r="128" spans="1:53">
      <c r="A128" s="48" t="s">
        <v>72</v>
      </c>
      <c r="B128" s="48" t="s">
        <v>392</v>
      </c>
      <c r="C128" s="67">
        <v>88</v>
      </c>
      <c r="D128" s="81">
        <v>43</v>
      </c>
      <c r="E128" s="66">
        <f t="shared" si="26"/>
        <v>0.51136363636363635</v>
      </c>
      <c r="G128" s="80">
        <f t="shared" si="27"/>
        <v>124</v>
      </c>
      <c r="H128" s="48" t="s">
        <v>862</v>
      </c>
      <c r="I128" s="67">
        <v>10</v>
      </c>
      <c r="J128" s="81">
        <v>7</v>
      </c>
      <c r="K128" s="66">
        <f t="shared" si="30"/>
        <v>0.30000000000000004</v>
      </c>
      <c r="AK128" s="80">
        <f>AK127+1</f>
        <v>63</v>
      </c>
      <c r="AL128" s="48" t="s">
        <v>149</v>
      </c>
      <c r="AM128" s="67">
        <v>396</v>
      </c>
      <c r="AN128" s="81">
        <v>246</v>
      </c>
      <c r="AO128" s="66">
        <f t="shared" si="32"/>
        <v>0.37878787878787878</v>
      </c>
      <c r="AW128" s="80">
        <f>AW127+1</f>
        <v>63</v>
      </c>
      <c r="AX128" s="48" t="s">
        <v>496</v>
      </c>
      <c r="AY128" s="67">
        <v>61</v>
      </c>
      <c r="AZ128" s="81">
        <v>40</v>
      </c>
      <c r="BA128" s="66">
        <f t="shared" si="33"/>
        <v>0.34426229508196726</v>
      </c>
    </row>
    <row r="129" spans="1:53">
      <c r="A129" s="48" t="s">
        <v>56</v>
      </c>
      <c r="B129" s="48" t="s">
        <v>512</v>
      </c>
      <c r="C129" s="67">
        <v>57</v>
      </c>
      <c r="D129" s="81">
        <v>18</v>
      </c>
      <c r="E129" s="66">
        <f t="shared" si="26"/>
        <v>0.68421052631578949</v>
      </c>
      <c r="G129" s="80">
        <f t="shared" si="27"/>
        <v>125</v>
      </c>
      <c r="H129" s="48" t="s">
        <v>695</v>
      </c>
      <c r="I129" s="67">
        <v>27</v>
      </c>
      <c r="J129" s="81">
        <v>19</v>
      </c>
      <c r="K129" s="66">
        <f t="shared" si="30"/>
        <v>0.29629629629629628</v>
      </c>
      <c r="AK129" s="80">
        <v>63</v>
      </c>
      <c r="AL129" s="48" t="s">
        <v>577</v>
      </c>
      <c r="AM129" s="67">
        <v>45</v>
      </c>
      <c r="AN129" s="81">
        <v>28</v>
      </c>
      <c r="AO129" s="66">
        <f t="shared" si="32"/>
        <v>0.37777777777777777</v>
      </c>
      <c r="AW129" s="80">
        <v>63</v>
      </c>
      <c r="AX129" s="48" t="s">
        <v>335</v>
      </c>
      <c r="AY129" s="67">
        <v>119</v>
      </c>
      <c r="AZ129" s="81">
        <v>79</v>
      </c>
      <c r="BA129" s="66">
        <f t="shared" si="33"/>
        <v>0.33613445378151263</v>
      </c>
    </row>
    <row r="130" spans="1:53">
      <c r="A130" s="48" t="s">
        <v>56</v>
      </c>
      <c r="B130" s="48" t="s">
        <v>208</v>
      </c>
      <c r="C130" s="67">
        <v>245</v>
      </c>
      <c r="D130" s="81">
        <v>141</v>
      </c>
      <c r="E130" s="66">
        <f t="shared" si="26"/>
        <v>0.42448979591836733</v>
      </c>
      <c r="G130" s="80">
        <f t="shared" si="27"/>
        <v>126</v>
      </c>
      <c r="H130" s="48" t="s">
        <v>101</v>
      </c>
      <c r="I130" s="67">
        <v>873</v>
      </c>
      <c r="J130" s="81">
        <v>615</v>
      </c>
      <c r="K130" s="66">
        <f t="shared" si="30"/>
        <v>0.29553264604810991</v>
      </c>
      <c r="AK130" s="80">
        <f>AK129+1</f>
        <v>64</v>
      </c>
      <c r="AL130" s="48" t="s">
        <v>423</v>
      </c>
      <c r="AM130" s="67">
        <v>77</v>
      </c>
      <c r="AN130" s="81">
        <v>48</v>
      </c>
      <c r="AO130" s="66">
        <f t="shared" si="32"/>
        <v>0.37662337662337664</v>
      </c>
      <c r="AW130" s="80">
        <f>AW129+1</f>
        <v>64</v>
      </c>
      <c r="AX130" s="48" t="s">
        <v>668</v>
      </c>
      <c r="AY130" s="67">
        <v>30</v>
      </c>
      <c r="AZ130" s="81">
        <v>20</v>
      </c>
      <c r="BA130" s="66">
        <f t="shared" si="33"/>
        <v>0.33333333333333337</v>
      </c>
    </row>
    <row r="131" spans="1:53">
      <c r="A131" s="48" t="s">
        <v>72</v>
      </c>
      <c r="B131" s="48" t="s">
        <v>222</v>
      </c>
      <c r="C131" s="67">
        <v>219</v>
      </c>
      <c r="D131" s="81">
        <v>116</v>
      </c>
      <c r="E131" s="66">
        <f t="shared" si="26"/>
        <v>0.47031963470319638</v>
      </c>
      <c r="G131" s="80">
        <f t="shared" si="27"/>
        <v>127</v>
      </c>
      <c r="H131" s="48" t="s">
        <v>261</v>
      </c>
      <c r="I131" s="67">
        <v>174</v>
      </c>
      <c r="J131" s="81">
        <v>123</v>
      </c>
      <c r="K131" s="66">
        <f t="shared" si="30"/>
        <v>0.2931034482758621</v>
      </c>
      <c r="AK131" s="80">
        <v>64</v>
      </c>
      <c r="AL131" s="48" t="s">
        <v>355</v>
      </c>
      <c r="AM131" s="67">
        <v>107</v>
      </c>
      <c r="AN131" s="81">
        <v>67</v>
      </c>
      <c r="AO131" s="66">
        <f t="shared" si="32"/>
        <v>0.37383177570093462</v>
      </c>
      <c r="AW131" s="80">
        <v>64</v>
      </c>
      <c r="AX131" s="48" t="s">
        <v>829</v>
      </c>
      <c r="AY131" s="67">
        <v>12</v>
      </c>
      <c r="AZ131" s="81">
        <v>8</v>
      </c>
      <c r="BA131" s="66">
        <f t="shared" si="33"/>
        <v>0.33333333333333337</v>
      </c>
    </row>
    <row r="132" spans="1:53">
      <c r="A132" s="48" t="s">
        <v>72</v>
      </c>
      <c r="B132" s="48" t="s">
        <v>481</v>
      </c>
      <c r="C132" s="67">
        <v>63</v>
      </c>
      <c r="D132" s="81">
        <v>40</v>
      </c>
      <c r="E132" s="66">
        <f t="shared" si="26"/>
        <v>0.36507936507936511</v>
      </c>
      <c r="G132" s="80">
        <f t="shared" si="27"/>
        <v>128</v>
      </c>
      <c r="H132" s="48" t="s">
        <v>470</v>
      </c>
      <c r="I132" s="67">
        <v>65</v>
      </c>
      <c r="J132" s="81">
        <v>46</v>
      </c>
      <c r="K132" s="66">
        <f t="shared" si="30"/>
        <v>0.29230769230769227</v>
      </c>
      <c r="AK132" s="80">
        <f>AK131+1</f>
        <v>65</v>
      </c>
      <c r="AL132" s="48" t="s">
        <v>326</v>
      </c>
      <c r="AM132" s="67">
        <v>124</v>
      </c>
      <c r="AN132" s="81">
        <v>78</v>
      </c>
      <c r="AO132" s="66">
        <f t="shared" si="32"/>
        <v>0.37096774193548387</v>
      </c>
      <c r="AW132" s="80">
        <f>AW131+1</f>
        <v>65</v>
      </c>
      <c r="AX132" s="48" t="s">
        <v>892</v>
      </c>
      <c r="AY132" s="67">
        <v>6</v>
      </c>
      <c r="AZ132" s="81">
        <v>4</v>
      </c>
      <c r="BA132" s="66">
        <f t="shared" si="33"/>
        <v>0.33333333333333337</v>
      </c>
    </row>
    <row r="133" spans="1:53">
      <c r="A133" s="48" t="s">
        <v>58</v>
      </c>
      <c r="B133" s="48" t="s">
        <v>668</v>
      </c>
      <c r="C133" s="67">
        <v>30</v>
      </c>
      <c r="D133" s="81">
        <v>20</v>
      </c>
      <c r="E133" s="66">
        <f t="shared" si="26"/>
        <v>0.33333333333333337</v>
      </c>
      <c r="G133" s="80">
        <f t="shared" si="27"/>
        <v>129</v>
      </c>
      <c r="H133" s="48" t="s">
        <v>260</v>
      </c>
      <c r="I133" s="67">
        <v>174</v>
      </c>
      <c r="J133" s="81">
        <v>124</v>
      </c>
      <c r="K133" s="66">
        <f t="shared" ref="K133:K147" si="34">1-(J133/I133)</f>
        <v>0.28735632183908044</v>
      </c>
      <c r="AK133" s="80">
        <v>65</v>
      </c>
      <c r="AL133" s="48" t="s">
        <v>294</v>
      </c>
      <c r="AM133" s="67">
        <v>143</v>
      </c>
      <c r="AN133" s="81">
        <v>90</v>
      </c>
      <c r="AO133" s="66">
        <f t="shared" ref="AO133:AO164" si="35">1-(AN133/AM133)</f>
        <v>0.37062937062937062</v>
      </c>
      <c r="AW133" s="80">
        <v>65</v>
      </c>
      <c r="AX133" s="48" t="s">
        <v>837</v>
      </c>
      <c r="AY133" s="67">
        <v>12</v>
      </c>
      <c r="AZ133" s="81">
        <v>8</v>
      </c>
      <c r="BA133" s="66">
        <f t="shared" ref="BA133:BA161" si="36">1-(AZ133/AY133)</f>
        <v>0.33333333333333337</v>
      </c>
    </row>
    <row r="134" spans="1:53">
      <c r="A134" s="48" t="s">
        <v>56</v>
      </c>
      <c r="B134" s="48" t="s">
        <v>381</v>
      </c>
      <c r="C134" s="67">
        <v>91</v>
      </c>
      <c r="D134" s="81">
        <v>47</v>
      </c>
      <c r="E134" s="66">
        <f t="shared" ref="E134:E197" si="37">1-(D134/C134)</f>
        <v>0.48351648351648346</v>
      </c>
      <c r="G134" s="80">
        <f t="shared" si="27"/>
        <v>130</v>
      </c>
      <c r="H134" s="48" t="s">
        <v>486</v>
      </c>
      <c r="I134" s="67">
        <v>63</v>
      </c>
      <c r="J134" s="81">
        <v>46</v>
      </c>
      <c r="K134" s="66">
        <f t="shared" si="34"/>
        <v>0.26984126984126988</v>
      </c>
      <c r="AK134" s="80">
        <f>AK133+1</f>
        <v>66</v>
      </c>
      <c r="AL134" s="48" t="s">
        <v>180</v>
      </c>
      <c r="AM134" s="67">
        <v>297</v>
      </c>
      <c r="AN134" s="81">
        <v>187</v>
      </c>
      <c r="AO134" s="66">
        <f t="shared" si="35"/>
        <v>0.37037037037037035</v>
      </c>
      <c r="AW134" s="80">
        <f>AW133+1</f>
        <v>66</v>
      </c>
      <c r="AX134" s="48" t="s">
        <v>641</v>
      </c>
      <c r="AY134" s="67">
        <v>34</v>
      </c>
      <c r="AZ134" s="81">
        <v>23</v>
      </c>
      <c r="BA134" s="66">
        <f t="shared" si="36"/>
        <v>0.32352941176470584</v>
      </c>
    </row>
    <row r="135" spans="1:53">
      <c r="A135" s="48" t="s">
        <v>72</v>
      </c>
      <c r="B135" s="48" t="s">
        <v>390</v>
      </c>
      <c r="C135" s="67">
        <v>89</v>
      </c>
      <c r="D135" s="81">
        <v>66</v>
      </c>
      <c r="E135" s="66">
        <f t="shared" si="37"/>
        <v>0.2584269662921348</v>
      </c>
      <c r="G135" s="80">
        <f t="shared" ref="G135:G146" si="38">+G134+1</f>
        <v>131</v>
      </c>
      <c r="H135" s="48" t="s">
        <v>338</v>
      </c>
      <c r="I135" s="67">
        <v>118</v>
      </c>
      <c r="J135" s="81">
        <v>88</v>
      </c>
      <c r="K135" s="66">
        <f t="shared" si="34"/>
        <v>0.25423728813559321</v>
      </c>
      <c r="AK135" s="80">
        <v>66</v>
      </c>
      <c r="AL135" s="48" t="s">
        <v>330</v>
      </c>
      <c r="AM135" s="67">
        <v>122</v>
      </c>
      <c r="AN135" s="81">
        <v>77</v>
      </c>
      <c r="AO135" s="66">
        <f t="shared" si="35"/>
        <v>0.36885245901639341</v>
      </c>
      <c r="AW135" s="80">
        <v>66</v>
      </c>
      <c r="AX135" s="48" t="s">
        <v>176</v>
      </c>
      <c r="AY135" s="67">
        <v>301</v>
      </c>
      <c r="AZ135" s="81">
        <v>205</v>
      </c>
      <c r="BA135" s="66">
        <f t="shared" si="36"/>
        <v>0.31893687707641194</v>
      </c>
    </row>
    <row r="136" spans="1:53">
      <c r="A136" s="48" t="s">
        <v>64</v>
      </c>
      <c r="B136" s="48" t="s">
        <v>753</v>
      </c>
      <c r="C136" s="67">
        <v>20</v>
      </c>
      <c r="D136" s="81">
        <v>12</v>
      </c>
      <c r="E136" s="66">
        <f t="shared" si="37"/>
        <v>0.4</v>
      </c>
      <c r="G136" s="80">
        <f t="shared" si="38"/>
        <v>132</v>
      </c>
      <c r="H136" s="48" t="s">
        <v>880</v>
      </c>
      <c r="I136" s="67">
        <v>8</v>
      </c>
      <c r="J136" s="81">
        <v>6</v>
      </c>
      <c r="K136" s="66">
        <f t="shared" si="34"/>
        <v>0.25</v>
      </c>
      <c r="AK136" s="80">
        <f>AK135+1</f>
        <v>67</v>
      </c>
      <c r="AL136" s="48" t="s">
        <v>325</v>
      </c>
      <c r="AM136" s="67">
        <v>125</v>
      </c>
      <c r="AN136" s="81">
        <v>79</v>
      </c>
      <c r="AO136" s="66">
        <f t="shared" si="35"/>
        <v>0.36799999999999999</v>
      </c>
      <c r="AW136" s="80">
        <f>AW135+1</f>
        <v>67</v>
      </c>
      <c r="AX136" s="48" t="s">
        <v>631</v>
      </c>
      <c r="AY136" s="67">
        <v>35</v>
      </c>
      <c r="AZ136" s="81">
        <v>24</v>
      </c>
      <c r="BA136" s="66">
        <f t="shared" si="36"/>
        <v>0.31428571428571428</v>
      </c>
    </row>
    <row r="137" spans="1:53">
      <c r="A137" s="48" t="s">
        <v>58</v>
      </c>
      <c r="B137" s="48" t="s">
        <v>587</v>
      </c>
      <c r="C137" s="67">
        <v>42</v>
      </c>
      <c r="D137" s="81">
        <v>19</v>
      </c>
      <c r="E137" s="66">
        <f t="shared" si="37"/>
        <v>0.54761904761904767</v>
      </c>
      <c r="G137" s="80">
        <f t="shared" si="38"/>
        <v>133</v>
      </c>
      <c r="H137" s="48" t="s">
        <v>750</v>
      </c>
      <c r="I137" s="67">
        <v>21</v>
      </c>
      <c r="J137" s="81">
        <v>16</v>
      </c>
      <c r="K137" s="66">
        <f t="shared" si="34"/>
        <v>0.23809523809523814</v>
      </c>
      <c r="AK137" s="80">
        <v>67</v>
      </c>
      <c r="AL137" s="48" t="s">
        <v>447</v>
      </c>
      <c r="AM137" s="67">
        <v>71</v>
      </c>
      <c r="AN137" s="81">
        <v>45</v>
      </c>
      <c r="AO137" s="66">
        <f t="shared" si="35"/>
        <v>0.36619718309859151</v>
      </c>
      <c r="AW137" s="80">
        <v>67</v>
      </c>
      <c r="AX137" s="48" t="s">
        <v>800</v>
      </c>
      <c r="AY137" s="67">
        <v>16</v>
      </c>
      <c r="AZ137" s="81">
        <v>11</v>
      </c>
      <c r="BA137" s="66">
        <f t="shared" si="36"/>
        <v>0.3125</v>
      </c>
    </row>
    <row r="138" spans="1:53">
      <c r="A138" s="48" t="s">
        <v>58</v>
      </c>
      <c r="B138" s="48" t="s">
        <v>565</v>
      </c>
      <c r="C138" s="67">
        <v>46</v>
      </c>
      <c r="D138" s="81">
        <v>26</v>
      </c>
      <c r="E138" s="66">
        <f t="shared" si="37"/>
        <v>0.43478260869565222</v>
      </c>
      <c r="G138" s="80">
        <f t="shared" si="38"/>
        <v>134</v>
      </c>
      <c r="H138" s="48" t="s">
        <v>584</v>
      </c>
      <c r="I138" s="67">
        <v>43</v>
      </c>
      <c r="J138" s="81">
        <v>33</v>
      </c>
      <c r="K138" s="66">
        <f t="shared" si="34"/>
        <v>0.23255813953488369</v>
      </c>
      <c r="AK138" s="80">
        <f>AK137+1</f>
        <v>68</v>
      </c>
      <c r="AL138" s="48" t="s">
        <v>328</v>
      </c>
      <c r="AM138" s="67">
        <v>123</v>
      </c>
      <c r="AN138" s="81">
        <v>78</v>
      </c>
      <c r="AO138" s="66">
        <f t="shared" si="35"/>
        <v>0.36585365853658536</v>
      </c>
      <c r="AW138" s="80">
        <f>AW137+1</f>
        <v>68</v>
      </c>
      <c r="AX138" s="48" t="s">
        <v>677</v>
      </c>
      <c r="AY138" s="67">
        <v>29</v>
      </c>
      <c r="AZ138" s="81">
        <v>20</v>
      </c>
      <c r="BA138" s="66">
        <f t="shared" si="36"/>
        <v>0.31034482758620685</v>
      </c>
    </row>
    <row r="139" spans="1:53">
      <c r="A139" s="48" t="s">
        <v>1452</v>
      </c>
      <c r="B139" s="48" t="s">
        <v>154</v>
      </c>
      <c r="C139" s="67">
        <v>372</v>
      </c>
      <c r="D139" s="81">
        <v>227</v>
      </c>
      <c r="E139" s="66">
        <f t="shared" si="37"/>
        <v>0.38978494623655913</v>
      </c>
      <c r="G139" s="80">
        <f t="shared" si="38"/>
        <v>135</v>
      </c>
      <c r="H139" s="48" t="s">
        <v>898</v>
      </c>
      <c r="I139" s="67">
        <v>5</v>
      </c>
      <c r="J139" s="81">
        <v>4</v>
      </c>
      <c r="K139" s="66">
        <f t="shared" si="34"/>
        <v>0.19999999999999996</v>
      </c>
      <c r="AK139" s="80">
        <v>68</v>
      </c>
      <c r="AL139" s="48" t="s">
        <v>481</v>
      </c>
      <c r="AM139" s="67">
        <v>63</v>
      </c>
      <c r="AN139" s="81">
        <v>40</v>
      </c>
      <c r="AO139" s="66">
        <f t="shared" si="35"/>
        <v>0.36507936507936511</v>
      </c>
      <c r="AW139" s="80">
        <v>68</v>
      </c>
      <c r="AX139" s="48" t="s">
        <v>520</v>
      </c>
      <c r="AY139" s="67">
        <v>55</v>
      </c>
      <c r="AZ139" s="81">
        <v>38</v>
      </c>
      <c r="BA139" s="66">
        <f t="shared" si="36"/>
        <v>0.30909090909090908</v>
      </c>
    </row>
    <row r="140" spans="1:53">
      <c r="A140" s="48" t="s">
        <v>72</v>
      </c>
      <c r="B140" s="48" t="s">
        <v>500</v>
      </c>
      <c r="C140" s="67">
        <v>60</v>
      </c>
      <c r="D140" s="81">
        <v>36</v>
      </c>
      <c r="E140" s="66">
        <f t="shared" si="37"/>
        <v>0.4</v>
      </c>
      <c r="G140" s="80">
        <f t="shared" si="38"/>
        <v>136</v>
      </c>
      <c r="H140" s="48" t="s">
        <v>658</v>
      </c>
      <c r="I140" s="67">
        <v>31</v>
      </c>
      <c r="J140" s="81">
        <v>25</v>
      </c>
      <c r="K140" s="66">
        <f t="shared" si="34"/>
        <v>0.19354838709677424</v>
      </c>
      <c r="AK140" s="80">
        <f>AK139+1</f>
        <v>69</v>
      </c>
      <c r="AL140" s="48" t="s">
        <v>140</v>
      </c>
      <c r="AM140" s="67">
        <v>463</v>
      </c>
      <c r="AN140" s="81">
        <v>294</v>
      </c>
      <c r="AO140" s="66">
        <f t="shared" si="35"/>
        <v>0.36501079913606915</v>
      </c>
      <c r="AW140" s="80">
        <f>AW139+1</f>
        <v>69</v>
      </c>
      <c r="AX140" s="48" t="s">
        <v>474</v>
      </c>
      <c r="AY140" s="67">
        <v>65</v>
      </c>
      <c r="AZ140" s="81">
        <v>46</v>
      </c>
      <c r="BA140" s="66">
        <f t="shared" si="36"/>
        <v>0.29230769230769227</v>
      </c>
    </row>
    <row r="141" spans="1:53">
      <c r="A141" s="48" t="s">
        <v>52</v>
      </c>
      <c r="B141" s="48" t="s">
        <v>290</v>
      </c>
      <c r="C141" s="67">
        <v>147</v>
      </c>
      <c r="D141" s="81">
        <v>73</v>
      </c>
      <c r="E141" s="66">
        <f t="shared" si="37"/>
        <v>0.50340136054421769</v>
      </c>
      <c r="G141" s="80">
        <f t="shared" si="38"/>
        <v>137</v>
      </c>
      <c r="H141" s="48" t="s">
        <v>755</v>
      </c>
      <c r="I141" s="67">
        <v>20</v>
      </c>
      <c r="J141" s="81">
        <v>17</v>
      </c>
      <c r="K141" s="66">
        <f t="shared" si="34"/>
        <v>0.15000000000000002</v>
      </c>
      <c r="AK141" s="80">
        <v>69</v>
      </c>
      <c r="AL141" s="48" t="s">
        <v>580</v>
      </c>
      <c r="AM141" s="67">
        <v>44</v>
      </c>
      <c r="AN141" s="81">
        <v>28</v>
      </c>
      <c r="AO141" s="66">
        <f t="shared" si="35"/>
        <v>0.36363636363636365</v>
      </c>
      <c r="AW141" s="80">
        <v>69</v>
      </c>
      <c r="AX141" s="48" t="s">
        <v>375</v>
      </c>
      <c r="AY141" s="67">
        <v>96</v>
      </c>
      <c r="AZ141" s="81">
        <v>68</v>
      </c>
      <c r="BA141" s="66">
        <f t="shared" si="36"/>
        <v>0.29166666666666663</v>
      </c>
    </row>
    <row r="142" spans="1:53">
      <c r="A142" s="48" t="s">
        <v>56</v>
      </c>
      <c r="B142" s="48" t="s">
        <v>295</v>
      </c>
      <c r="C142" s="67">
        <v>143</v>
      </c>
      <c r="D142" s="81">
        <v>78</v>
      </c>
      <c r="E142" s="66">
        <f t="shared" si="37"/>
        <v>0.45454545454545459</v>
      </c>
      <c r="G142" s="80">
        <f t="shared" si="38"/>
        <v>138</v>
      </c>
      <c r="H142" s="48" t="s">
        <v>639</v>
      </c>
      <c r="I142" s="67">
        <v>34</v>
      </c>
      <c r="J142" s="81">
        <v>31</v>
      </c>
      <c r="K142" s="66">
        <f t="shared" si="34"/>
        <v>8.8235294117647078E-2</v>
      </c>
      <c r="AK142" s="80">
        <f>AK141+1</f>
        <v>70</v>
      </c>
      <c r="AL142" s="48" t="s">
        <v>509</v>
      </c>
      <c r="AM142" s="67">
        <v>58</v>
      </c>
      <c r="AN142" s="81">
        <v>37</v>
      </c>
      <c r="AO142" s="66">
        <f t="shared" si="35"/>
        <v>0.36206896551724133</v>
      </c>
      <c r="AW142" s="80">
        <f>AW141+1</f>
        <v>70</v>
      </c>
      <c r="AX142" s="48" t="s">
        <v>612</v>
      </c>
      <c r="AY142" s="67">
        <v>39</v>
      </c>
      <c r="AZ142" s="81">
        <v>28</v>
      </c>
      <c r="BA142" s="66">
        <f t="shared" si="36"/>
        <v>0.28205128205128205</v>
      </c>
    </row>
    <row r="143" spans="1:53">
      <c r="A143" s="48" t="s">
        <v>64</v>
      </c>
      <c r="B143" s="48" t="s">
        <v>588</v>
      </c>
      <c r="C143" s="67">
        <v>42</v>
      </c>
      <c r="D143" s="81">
        <v>16</v>
      </c>
      <c r="E143" s="66">
        <f t="shared" si="37"/>
        <v>0.61904761904761907</v>
      </c>
      <c r="G143" s="80">
        <f t="shared" si="38"/>
        <v>139</v>
      </c>
      <c r="H143" s="48" t="s">
        <v>730</v>
      </c>
      <c r="I143" s="67">
        <v>23</v>
      </c>
      <c r="J143" s="81">
        <v>21</v>
      </c>
      <c r="K143" s="66">
        <f t="shared" si="34"/>
        <v>8.6956521739130488E-2</v>
      </c>
      <c r="AK143" s="80">
        <v>70</v>
      </c>
      <c r="AL143" s="48" t="s">
        <v>621</v>
      </c>
      <c r="AM143" s="67">
        <v>36</v>
      </c>
      <c r="AN143" s="81">
        <v>23</v>
      </c>
      <c r="AO143" s="66">
        <f t="shared" si="35"/>
        <v>0.36111111111111116</v>
      </c>
      <c r="AW143" s="80">
        <v>70</v>
      </c>
      <c r="AX143" s="48" t="s">
        <v>849</v>
      </c>
      <c r="AY143" s="67">
        <v>11</v>
      </c>
      <c r="AZ143" s="81">
        <v>8</v>
      </c>
      <c r="BA143" s="66">
        <f t="shared" si="36"/>
        <v>0.27272727272727271</v>
      </c>
    </row>
    <row r="144" spans="1:53">
      <c r="A144" s="48" t="s">
        <v>61</v>
      </c>
      <c r="B144" s="48" t="s">
        <v>519</v>
      </c>
      <c r="C144" s="67">
        <v>55</v>
      </c>
      <c r="D144" s="81">
        <v>19</v>
      </c>
      <c r="E144" s="66">
        <f t="shared" si="37"/>
        <v>0.65454545454545454</v>
      </c>
      <c r="G144" s="80">
        <f t="shared" si="38"/>
        <v>140</v>
      </c>
      <c r="H144" s="48" t="s">
        <v>902</v>
      </c>
      <c r="I144" s="67">
        <v>4</v>
      </c>
      <c r="J144" s="81">
        <v>4</v>
      </c>
      <c r="K144" s="66">
        <f t="shared" si="34"/>
        <v>0</v>
      </c>
      <c r="AK144" s="80">
        <f>AK143+1</f>
        <v>71</v>
      </c>
      <c r="AL144" s="48" t="s">
        <v>477</v>
      </c>
      <c r="AM144" s="67">
        <v>64</v>
      </c>
      <c r="AN144" s="81">
        <v>41</v>
      </c>
      <c r="AO144" s="66">
        <f t="shared" si="35"/>
        <v>0.359375</v>
      </c>
      <c r="AW144" s="80">
        <f>AW143+1</f>
        <v>71</v>
      </c>
      <c r="AX144" s="48" t="s">
        <v>417</v>
      </c>
      <c r="AY144" s="67">
        <v>80</v>
      </c>
      <c r="AZ144" s="81">
        <v>59</v>
      </c>
      <c r="BA144" s="66">
        <f t="shared" si="36"/>
        <v>0.26249999999999996</v>
      </c>
    </row>
    <row r="145" spans="1:53">
      <c r="A145" s="48" t="s">
        <v>72</v>
      </c>
      <c r="B145" s="48" t="s">
        <v>550</v>
      </c>
      <c r="C145" s="67">
        <v>49</v>
      </c>
      <c r="D145" s="81">
        <v>40</v>
      </c>
      <c r="E145" s="66">
        <f t="shared" si="37"/>
        <v>0.18367346938775508</v>
      </c>
      <c r="G145" s="80">
        <f t="shared" si="38"/>
        <v>141</v>
      </c>
      <c r="H145" s="48" t="s">
        <v>896</v>
      </c>
      <c r="I145" s="67">
        <v>5</v>
      </c>
      <c r="J145" s="81">
        <v>6</v>
      </c>
      <c r="K145" s="66">
        <f t="shared" si="34"/>
        <v>-0.19999999999999996</v>
      </c>
      <c r="AK145" s="80">
        <v>71</v>
      </c>
      <c r="AL145" s="48" t="s">
        <v>340</v>
      </c>
      <c r="AM145" s="67">
        <v>117</v>
      </c>
      <c r="AN145" s="81">
        <v>76</v>
      </c>
      <c r="AO145" s="66">
        <f t="shared" si="35"/>
        <v>0.3504273504273504</v>
      </c>
      <c r="AW145" s="80">
        <v>71</v>
      </c>
      <c r="AX145" s="48" t="s">
        <v>64</v>
      </c>
      <c r="AY145" s="67">
        <v>42</v>
      </c>
      <c r="AZ145" s="81">
        <v>31</v>
      </c>
      <c r="BA145" s="66">
        <f t="shared" si="36"/>
        <v>0.26190476190476186</v>
      </c>
    </row>
    <row r="146" spans="1:53">
      <c r="A146" s="48" t="s">
        <v>58</v>
      </c>
      <c r="B146" s="48" t="s">
        <v>386</v>
      </c>
      <c r="C146" s="67">
        <v>90</v>
      </c>
      <c r="D146" s="81">
        <v>24</v>
      </c>
      <c r="E146" s="66">
        <f t="shared" si="37"/>
        <v>0.73333333333333339</v>
      </c>
      <c r="G146" s="80">
        <f t="shared" si="38"/>
        <v>142</v>
      </c>
      <c r="H146" s="48" t="s">
        <v>903</v>
      </c>
      <c r="I146" s="67">
        <v>4</v>
      </c>
      <c r="J146" s="81">
        <v>7</v>
      </c>
      <c r="K146" s="66">
        <f t="shared" si="34"/>
        <v>-0.75</v>
      </c>
      <c r="AK146" s="80">
        <f>AK145+1</f>
        <v>72</v>
      </c>
      <c r="AL146" s="48" t="s">
        <v>604</v>
      </c>
      <c r="AM146" s="67">
        <v>40</v>
      </c>
      <c r="AN146" s="81">
        <v>26</v>
      </c>
      <c r="AO146" s="66">
        <f t="shared" si="35"/>
        <v>0.35</v>
      </c>
      <c r="AW146" s="80">
        <f>AW145+1</f>
        <v>72</v>
      </c>
      <c r="AX146" s="48" t="s">
        <v>696</v>
      </c>
      <c r="AY146" s="67">
        <v>27</v>
      </c>
      <c r="AZ146" s="81">
        <v>20</v>
      </c>
      <c r="BA146" s="66">
        <f t="shared" si="36"/>
        <v>0.2592592592592593</v>
      </c>
    </row>
    <row r="147" spans="1:53">
      <c r="A147" s="48" t="s">
        <v>1452</v>
      </c>
      <c r="B147" s="48" t="s">
        <v>411</v>
      </c>
      <c r="C147" s="67">
        <v>81</v>
      </c>
      <c r="D147" s="81">
        <v>50</v>
      </c>
      <c r="E147" s="66">
        <f t="shared" si="37"/>
        <v>0.38271604938271608</v>
      </c>
      <c r="G147" s="279" t="s">
        <v>42</v>
      </c>
      <c r="H147" s="279"/>
      <c r="I147" s="82">
        <f>SUBTOTAL(9,I5:I146)</f>
        <v>97898</v>
      </c>
      <c r="J147" s="82">
        <f>SUBTOTAL(9,J5:J146)</f>
        <v>41725</v>
      </c>
      <c r="K147" s="83">
        <f t="shared" si="34"/>
        <v>0.57379108868414064</v>
      </c>
      <c r="AK147" s="80">
        <v>72</v>
      </c>
      <c r="AL147" s="48" t="s">
        <v>450</v>
      </c>
      <c r="AM147" s="67">
        <v>70</v>
      </c>
      <c r="AN147" s="81">
        <v>46</v>
      </c>
      <c r="AO147" s="66">
        <f t="shared" si="35"/>
        <v>0.34285714285714286</v>
      </c>
      <c r="AW147" s="80">
        <v>72</v>
      </c>
      <c r="AX147" s="48" t="s">
        <v>872</v>
      </c>
      <c r="AY147" s="67">
        <v>9</v>
      </c>
      <c r="AZ147" s="81">
        <v>7</v>
      </c>
      <c r="BA147" s="66">
        <f t="shared" si="36"/>
        <v>0.22222222222222221</v>
      </c>
    </row>
    <row r="148" spans="1:53">
      <c r="A148" s="48" t="s">
        <v>58</v>
      </c>
      <c r="B148" s="48" t="s">
        <v>843</v>
      </c>
      <c r="C148" s="67">
        <v>11</v>
      </c>
      <c r="D148" s="81">
        <v>7</v>
      </c>
      <c r="E148" s="66">
        <f t="shared" si="37"/>
        <v>0.36363636363636365</v>
      </c>
      <c r="AK148" s="80">
        <f>AK147+1</f>
        <v>73</v>
      </c>
      <c r="AL148" s="48" t="s">
        <v>548</v>
      </c>
      <c r="AM148" s="67">
        <v>50</v>
      </c>
      <c r="AN148" s="81">
        <v>33</v>
      </c>
      <c r="AO148" s="66">
        <f t="shared" si="35"/>
        <v>0.33999999999999997</v>
      </c>
      <c r="AW148" s="80">
        <f>AW147+1</f>
        <v>73</v>
      </c>
      <c r="AX148" s="48" t="s">
        <v>568</v>
      </c>
      <c r="AY148" s="67">
        <v>46</v>
      </c>
      <c r="AZ148" s="81">
        <v>36</v>
      </c>
      <c r="BA148" s="66">
        <f t="shared" si="36"/>
        <v>0.21739130434782605</v>
      </c>
    </row>
    <row r="149" spans="1:53">
      <c r="A149" s="48" t="s">
        <v>58</v>
      </c>
      <c r="B149" s="48" t="s">
        <v>159</v>
      </c>
      <c r="C149" s="67">
        <v>358</v>
      </c>
      <c r="D149" s="81">
        <v>222</v>
      </c>
      <c r="E149" s="66">
        <f t="shared" si="37"/>
        <v>0.37988826815642462</v>
      </c>
      <c r="AK149" s="80">
        <v>73</v>
      </c>
      <c r="AL149" s="48" t="s">
        <v>364</v>
      </c>
      <c r="AM149" s="67">
        <v>103</v>
      </c>
      <c r="AN149" s="81">
        <v>68</v>
      </c>
      <c r="AO149" s="66">
        <f t="shared" si="35"/>
        <v>0.33980582524271841</v>
      </c>
      <c r="AW149" s="80">
        <v>73</v>
      </c>
      <c r="AX149" s="48" t="s">
        <v>564</v>
      </c>
      <c r="AY149" s="67">
        <v>47</v>
      </c>
      <c r="AZ149" s="81">
        <v>37</v>
      </c>
      <c r="BA149" s="66">
        <f t="shared" si="36"/>
        <v>0.21276595744680848</v>
      </c>
    </row>
    <row r="150" spans="1:53">
      <c r="A150" s="48" t="s">
        <v>58</v>
      </c>
      <c r="B150" s="48" t="s">
        <v>144</v>
      </c>
      <c r="C150" s="67">
        <v>447</v>
      </c>
      <c r="D150" s="81">
        <v>226</v>
      </c>
      <c r="E150" s="66">
        <f t="shared" si="37"/>
        <v>0.49440715883668906</v>
      </c>
      <c r="AK150" s="80">
        <f>AK149+1</f>
        <v>74</v>
      </c>
      <c r="AL150" s="48" t="s">
        <v>207</v>
      </c>
      <c r="AM150" s="67">
        <v>250</v>
      </c>
      <c r="AN150" s="81">
        <v>166</v>
      </c>
      <c r="AO150" s="66">
        <f t="shared" si="35"/>
        <v>0.33599999999999997</v>
      </c>
      <c r="AW150" s="80">
        <f>AW149+1</f>
        <v>74</v>
      </c>
      <c r="AX150" s="48" t="s">
        <v>771</v>
      </c>
      <c r="AY150" s="67">
        <v>19</v>
      </c>
      <c r="AZ150" s="81">
        <v>15</v>
      </c>
      <c r="BA150" s="66">
        <f t="shared" si="36"/>
        <v>0.21052631578947367</v>
      </c>
    </row>
    <row r="151" spans="1:53">
      <c r="A151" s="48" t="s">
        <v>64</v>
      </c>
      <c r="B151" s="48" t="s">
        <v>113</v>
      </c>
      <c r="C151" s="67">
        <v>672</v>
      </c>
      <c r="D151" s="81">
        <v>319</v>
      </c>
      <c r="E151" s="66">
        <f t="shared" si="37"/>
        <v>0.52529761904761907</v>
      </c>
      <c r="AK151" s="80">
        <v>74</v>
      </c>
      <c r="AL151" s="48" t="s">
        <v>362</v>
      </c>
      <c r="AM151" s="67">
        <v>105</v>
      </c>
      <c r="AN151" s="81">
        <v>70</v>
      </c>
      <c r="AO151" s="66">
        <f t="shared" si="35"/>
        <v>0.33333333333333337</v>
      </c>
      <c r="AW151" s="80">
        <v>74</v>
      </c>
      <c r="AX151" s="48" t="s">
        <v>385</v>
      </c>
      <c r="AY151" s="67">
        <v>91</v>
      </c>
      <c r="AZ151" s="81">
        <v>74</v>
      </c>
      <c r="BA151" s="66">
        <f t="shared" si="36"/>
        <v>0.18681318681318682</v>
      </c>
    </row>
    <row r="152" spans="1:53">
      <c r="A152" s="48" t="s">
        <v>1452</v>
      </c>
      <c r="B152" s="48" t="s">
        <v>469</v>
      </c>
      <c r="C152" s="67">
        <v>65</v>
      </c>
      <c r="D152" s="81">
        <v>43</v>
      </c>
      <c r="E152" s="66">
        <f t="shared" si="37"/>
        <v>0.33846153846153848</v>
      </c>
      <c r="AK152" s="80">
        <f>AK151+1</f>
        <v>75</v>
      </c>
      <c r="AL152" s="48" t="s">
        <v>243</v>
      </c>
      <c r="AM152" s="67">
        <v>193</v>
      </c>
      <c r="AN152" s="81">
        <v>130</v>
      </c>
      <c r="AO152" s="66">
        <f t="shared" si="35"/>
        <v>0.32642487046632129</v>
      </c>
      <c r="AW152" s="80">
        <f>AW151+1</f>
        <v>75</v>
      </c>
      <c r="AX152" s="48" t="s">
        <v>719</v>
      </c>
      <c r="AY152" s="67">
        <v>24</v>
      </c>
      <c r="AZ152" s="81">
        <v>20</v>
      </c>
      <c r="BA152" s="66">
        <f t="shared" si="36"/>
        <v>0.16666666666666663</v>
      </c>
    </row>
    <row r="153" spans="1:53">
      <c r="A153" s="48" t="s">
        <v>72</v>
      </c>
      <c r="B153" s="48" t="s">
        <v>418</v>
      </c>
      <c r="C153" s="67">
        <v>78</v>
      </c>
      <c r="D153" s="81">
        <v>26</v>
      </c>
      <c r="E153" s="66">
        <f t="shared" si="37"/>
        <v>0.66666666666666674</v>
      </c>
      <c r="AK153" s="80">
        <v>75</v>
      </c>
      <c r="AL153" s="48" t="s">
        <v>642</v>
      </c>
      <c r="AM153" s="67">
        <v>34</v>
      </c>
      <c r="AN153" s="81">
        <v>23</v>
      </c>
      <c r="AO153" s="66">
        <f t="shared" si="35"/>
        <v>0.32352941176470584</v>
      </c>
      <c r="AW153" s="80">
        <v>75</v>
      </c>
      <c r="AX153" s="48" t="s">
        <v>836</v>
      </c>
      <c r="AY153" s="67">
        <v>12</v>
      </c>
      <c r="AZ153" s="81">
        <v>10</v>
      </c>
      <c r="BA153" s="66">
        <f t="shared" si="36"/>
        <v>0.16666666666666663</v>
      </c>
    </row>
    <row r="154" spans="1:53">
      <c r="A154" s="48" t="s">
        <v>1452</v>
      </c>
      <c r="B154" s="48" t="s">
        <v>184</v>
      </c>
      <c r="C154" s="67">
        <v>291</v>
      </c>
      <c r="D154" s="81">
        <v>138</v>
      </c>
      <c r="E154" s="66">
        <f t="shared" si="37"/>
        <v>0.52577319587628868</v>
      </c>
      <c r="AK154" s="80">
        <f>AK153+1</f>
        <v>76</v>
      </c>
      <c r="AL154" s="48" t="s">
        <v>736</v>
      </c>
      <c r="AM154" s="67">
        <v>22</v>
      </c>
      <c r="AN154" s="81">
        <v>15</v>
      </c>
      <c r="AO154" s="66">
        <f t="shared" si="35"/>
        <v>0.31818181818181823</v>
      </c>
      <c r="AW154" s="80">
        <f>AW153+1</f>
        <v>76</v>
      </c>
      <c r="AX154" s="48" t="s">
        <v>712</v>
      </c>
      <c r="AY154" s="67">
        <v>25</v>
      </c>
      <c r="AZ154" s="81">
        <v>21</v>
      </c>
      <c r="BA154" s="66">
        <f t="shared" si="36"/>
        <v>0.16000000000000003</v>
      </c>
    </row>
    <row r="155" spans="1:53">
      <c r="A155" s="48" t="s">
        <v>64</v>
      </c>
      <c r="B155" s="48" t="s">
        <v>853</v>
      </c>
      <c r="C155" s="67">
        <v>10</v>
      </c>
      <c r="D155" s="81">
        <v>6</v>
      </c>
      <c r="E155" s="66">
        <f t="shared" si="37"/>
        <v>0.4</v>
      </c>
      <c r="AK155" s="80">
        <v>76</v>
      </c>
      <c r="AL155" s="48" t="s">
        <v>627</v>
      </c>
      <c r="AM155" s="67">
        <v>35</v>
      </c>
      <c r="AN155" s="81">
        <v>24</v>
      </c>
      <c r="AO155" s="66">
        <f t="shared" si="35"/>
        <v>0.31428571428571428</v>
      </c>
      <c r="AW155" s="80">
        <v>76</v>
      </c>
      <c r="AX155" s="48" t="s">
        <v>608</v>
      </c>
      <c r="AY155" s="67">
        <v>39</v>
      </c>
      <c r="AZ155" s="81">
        <v>35</v>
      </c>
      <c r="BA155" s="66">
        <f t="shared" si="36"/>
        <v>0.10256410256410253</v>
      </c>
    </row>
    <row r="156" spans="1:53">
      <c r="A156" s="48" t="s">
        <v>72</v>
      </c>
      <c r="B156" s="48" t="s">
        <v>348</v>
      </c>
      <c r="C156" s="67">
        <v>110</v>
      </c>
      <c r="D156" s="81">
        <v>56</v>
      </c>
      <c r="E156" s="66">
        <f t="shared" si="37"/>
        <v>0.49090909090909096</v>
      </c>
      <c r="AK156" s="80">
        <f>AK155+1</f>
        <v>77</v>
      </c>
      <c r="AL156" s="48" t="s">
        <v>540</v>
      </c>
      <c r="AM156" s="67">
        <v>52</v>
      </c>
      <c r="AN156" s="81">
        <v>36</v>
      </c>
      <c r="AO156" s="66">
        <f t="shared" si="35"/>
        <v>0.30769230769230771</v>
      </c>
      <c r="AW156" s="80">
        <f>AW155+1</f>
        <v>77</v>
      </c>
      <c r="AX156" s="48" t="s">
        <v>713</v>
      </c>
      <c r="AY156" s="67">
        <v>25</v>
      </c>
      <c r="AZ156" s="81">
        <v>23</v>
      </c>
      <c r="BA156" s="66">
        <f t="shared" si="36"/>
        <v>7.999999999999996E-2</v>
      </c>
    </row>
    <row r="157" spans="1:53">
      <c r="A157" s="48" t="s">
        <v>72</v>
      </c>
      <c r="B157" s="48" t="s">
        <v>351</v>
      </c>
      <c r="C157" s="67">
        <v>109</v>
      </c>
      <c r="D157" s="81">
        <v>77</v>
      </c>
      <c r="E157" s="66">
        <f t="shared" si="37"/>
        <v>0.29357798165137616</v>
      </c>
      <c r="AK157" s="80">
        <v>77</v>
      </c>
      <c r="AL157" s="48" t="s">
        <v>518</v>
      </c>
      <c r="AM157" s="67">
        <v>56</v>
      </c>
      <c r="AN157" s="81">
        <v>39</v>
      </c>
      <c r="AO157" s="66">
        <f t="shared" si="35"/>
        <v>0.3035714285714286</v>
      </c>
      <c r="AW157" s="80">
        <v>77</v>
      </c>
      <c r="AX157" s="48" t="s">
        <v>805</v>
      </c>
      <c r="AY157" s="67">
        <v>15</v>
      </c>
      <c r="AZ157" s="81">
        <v>14</v>
      </c>
      <c r="BA157" s="66">
        <f t="shared" si="36"/>
        <v>6.6666666666666652E-2</v>
      </c>
    </row>
    <row r="158" spans="1:53">
      <c r="A158" s="48" t="s">
        <v>72</v>
      </c>
      <c r="B158" s="48" t="s">
        <v>432</v>
      </c>
      <c r="C158" s="67">
        <v>75</v>
      </c>
      <c r="D158" s="81">
        <v>44</v>
      </c>
      <c r="E158" s="66">
        <f t="shared" si="37"/>
        <v>0.41333333333333333</v>
      </c>
      <c r="AK158" s="80">
        <f>AK157+1</f>
        <v>78</v>
      </c>
      <c r="AL158" s="48" t="s">
        <v>240</v>
      </c>
      <c r="AM158" s="67">
        <v>198</v>
      </c>
      <c r="AN158" s="81">
        <v>138</v>
      </c>
      <c r="AO158" s="66">
        <f t="shared" si="35"/>
        <v>0.30303030303030298</v>
      </c>
      <c r="AW158" s="80">
        <f>AW157+1</f>
        <v>78</v>
      </c>
      <c r="AX158" s="48" t="s">
        <v>645</v>
      </c>
      <c r="AY158" s="67">
        <v>34</v>
      </c>
      <c r="AZ158" s="81">
        <v>33</v>
      </c>
      <c r="BA158" s="66">
        <f t="shared" si="36"/>
        <v>2.9411764705882359E-2</v>
      </c>
    </row>
    <row r="159" spans="1:53">
      <c r="A159" s="48" t="s">
        <v>52</v>
      </c>
      <c r="B159" s="48" t="s">
        <v>206</v>
      </c>
      <c r="C159" s="67">
        <v>250</v>
      </c>
      <c r="D159" s="81">
        <v>138</v>
      </c>
      <c r="E159" s="66">
        <f t="shared" si="37"/>
        <v>0.44799999999999995</v>
      </c>
      <c r="AK159" s="80">
        <v>78</v>
      </c>
      <c r="AL159" s="48" t="s">
        <v>670</v>
      </c>
      <c r="AM159" s="67">
        <v>30</v>
      </c>
      <c r="AN159" s="81">
        <v>21</v>
      </c>
      <c r="AO159" s="66">
        <f t="shared" si="35"/>
        <v>0.30000000000000004</v>
      </c>
      <c r="AW159" s="80">
        <v>78</v>
      </c>
      <c r="AX159" s="48" t="s">
        <v>594</v>
      </c>
      <c r="AY159" s="67">
        <v>42</v>
      </c>
      <c r="AZ159" s="81">
        <v>41</v>
      </c>
      <c r="BA159" s="66">
        <f t="shared" si="36"/>
        <v>2.3809523809523836E-2</v>
      </c>
    </row>
    <row r="160" spans="1:53">
      <c r="A160" s="48" t="s">
        <v>56</v>
      </c>
      <c r="B160" s="48" t="s">
        <v>164</v>
      </c>
      <c r="C160" s="67">
        <v>346</v>
      </c>
      <c r="D160" s="81">
        <v>201</v>
      </c>
      <c r="E160" s="66">
        <f t="shared" si="37"/>
        <v>0.41907514450867056</v>
      </c>
      <c r="AK160" s="80">
        <f>AK159+1</f>
        <v>79</v>
      </c>
      <c r="AL160" s="48" t="s">
        <v>250</v>
      </c>
      <c r="AM160" s="67">
        <v>186</v>
      </c>
      <c r="AN160" s="81">
        <v>131</v>
      </c>
      <c r="AO160" s="66">
        <f t="shared" si="35"/>
        <v>0.29569892473118276</v>
      </c>
      <c r="AW160" s="80">
        <f>AW159+1</f>
        <v>79</v>
      </c>
      <c r="AX160" s="48" t="s">
        <v>694</v>
      </c>
      <c r="AY160" s="67">
        <v>27</v>
      </c>
      <c r="AZ160" s="81">
        <v>28</v>
      </c>
      <c r="BA160" s="66">
        <f t="shared" si="36"/>
        <v>-3.7037037037036979E-2</v>
      </c>
    </row>
    <row r="161" spans="1:53">
      <c r="A161" s="48" t="s">
        <v>72</v>
      </c>
      <c r="B161" s="48" t="s">
        <v>166</v>
      </c>
      <c r="C161" s="67">
        <v>341</v>
      </c>
      <c r="D161" s="81">
        <v>202</v>
      </c>
      <c r="E161" s="66">
        <f t="shared" si="37"/>
        <v>0.40762463343108502</v>
      </c>
      <c r="AK161" s="80">
        <v>79</v>
      </c>
      <c r="AL161" s="48" t="s">
        <v>644</v>
      </c>
      <c r="AM161" s="67">
        <v>34</v>
      </c>
      <c r="AN161" s="81">
        <v>24</v>
      </c>
      <c r="AO161" s="66">
        <f t="shared" si="35"/>
        <v>0.29411764705882348</v>
      </c>
      <c r="AW161" s="279" t="s">
        <v>42</v>
      </c>
      <c r="AX161" s="279"/>
      <c r="AY161" s="82">
        <f>SUM(AY5:AY160)</f>
        <v>25058</v>
      </c>
      <c r="AZ161" s="82">
        <f>SUM(AZ5:AZ160)</f>
        <v>12493</v>
      </c>
      <c r="BA161" s="83">
        <f t="shared" si="36"/>
        <v>0.50143666693271616</v>
      </c>
    </row>
    <row r="162" spans="1:53">
      <c r="A162" s="48" t="s">
        <v>72</v>
      </c>
      <c r="B162" s="48" t="s">
        <v>178</v>
      </c>
      <c r="C162" s="67">
        <v>298</v>
      </c>
      <c r="D162" s="81">
        <v>214</v>
      </c>
      <c r="E162" s="66">
        <f t="shared" si="37"/>
        <v>0.28187919463087252</v>
      </c>
      <c r="AK162" s="80">
        <f>AK161+1</f>
        <v>80</v>
      </c>
      <c r="AL162" s="48" t="s">
        <v>794</v>
      </c>
      <c r="AM162" s="67">
        <v>17</v>
      </c>
      <c r="AN162" s="81">
        <v>12</v>
      </c>
      <c r="AO162" s="66">
        <f t="shared" si="35"/>
        <v>0.29411764705882348</v>
      </c>
      <c r="AW162" s="76"/>
      <c r="AX162" s="58"/>
      <c r="AY162" s="43"/>
      <c r="AZ162" s="85"/>
      <c r="BA162" s="13"/>
    </row>
    <row r="163" spans="1:53">
      <c r="A163" s="48" t="s">
        <v>56</v>
      </c>
      <c r="B163" s="48" t="s">
        <v>444</v>
      </c>
      <c r="C163" s="67">
        <v>71</v>
      </c>
      <c r="D163" s="81">
        <v>28</v>
      </c>
      <c r="E163" s="66">
        <f t="shared" si="37"/>
        <v>0.60563380281690149</v>
      </c>
      <c r="AK163" s="80">
        <v>80</v>
      </c>
      <c r="AL163" s="48" t="s">
        <v>351</v>
      </c>
      <c r="AM163" s="67">
        <v>109</v>
      </c>
      <c r="AN163" s="81">
        <v>77</v>
      </c>
      <c r="AO163" s="66">
        <f t="shared" si="35"/>
        <v>0.29357798165137616</v>
      </c>
      <c r="AW163" s="76"/>
      <c r="AX163" s="58"/>
      <c r="AY163" s="43"/>
      <c r="AZ163" s="85"/>
      <c r="BA163" s="13"/>
    </row>
    <row r="164" spans="1:53">
      <c r="A164" s="48" t="s">
        <v>72</v>
      </c>
      <c r="B164" s="48" t="s">
        <v>490</v>
      </c>
      <c r="C164" s="67">
        <v>62</v>
      </c>
      <c r="D164" s="81">
        <v>34</v>
      </c>
      <c r="E164" s="66">
        <f t="shared" si="37"/>
        <v>0.45161290322580649</v>
      </c>
      <c r="AK164" s="80">
        <f>AK163+1</f>
        <v>81</v>
      </c>
      <c r="AL164" s="48" t="s">
        <v>241</v>
      </c>
      <c r="AM164" s="67">
        <v>197</v>
      </c>
      <c r="AN164" s="81">
        <v>140</v>
      </c>
      <c r="AO164" s="66">
        <f t="shared" si="35"/>
        <v>0.28934010152284262</v>
      </c>
      <c r="AW164" s="76"/>
      <c r="AX164" s="58"/>
      <c r="AY164" s="43"/>
      <c r="AZ164" s="85"/>
      <c r="BA164" s="13"/>
    </row>
    <row r="165" spans="1:53">
      <c r="A165" s="48" t="s">
        <v>72</v>
      </c>
      <c r="B165" s="48" t="s">
        <v>718</v>
      </c>
      <c r="C165" s="67">
        <v>24</v>
      </c>
      <c r="D165" s="81">
        <v>26</v>
      </c>
      <c r="E165" s="66">
        <f t="shared" si="37"/>
        <v>-8.3333333333333259E-2</v>
      </c>
      <c r="AK165" s="80">
        <v>81</v>
      </c>
      <c r="AL165" s="48" t="s">
        <v>742</v>
      </c>
      <c r="AM165" s="67">
        <v>21</v>
      </c>
      <c r="AN165" s="81">
        <v>15</v>
      </c>
      <c r="AO165" s="66">
        <f t="shared" ref="AO165:AO193" si="39">1-(AN165/AM165)</f>
        <v>0.2857142857142857</v>
      </c>
      <c r="AW165" s="76"/>
      <c r="AX165" s="58"/>
      <c r="AY165" s="43"/>
      <c r="AZ165" s="85"/>
      <c r="BA165" s="13"/>
    </row>
    <row r="166" spans="1:53">
      <c r="A166" s="48" t="s">
        <v>72</v>
      </c>
      <c r="B166" s="48" t="s">
        <v>703</v>
      </c>
      <c r="C166" s="67">
        <v>26</v>
      </c>
      <c r="D166" s="81">
        <v>11</v>
      </c>
      <c r="E166" s="66">
        <f t="shared" si="37"/>
        <v>0.57692307692307687</v>
      </c>
      <c r="AK166" s="80">
        <f>AK165+1</f>
        <v>82</v>
      </c>
      <c r="AL166" s="48" t="s">
        <v>566</v>
      </c>
      <c r="AM166" s="67">
        <v>46</v>
      </c>
      <c r="AN166" s="81">
        <v>33</v>
      </c>
      <c r="AO166" s="66">
        <f t="shared" si="39"/>
        <v>0.28260869565217395</v>
      </c>
      <c r="AW166" s="76"/>
      <c r="AX166" s="58"/>
      <c r="AY166" s="43"/>
      <c r="AZ166" s="85"/>
      <c r="BA166" s="13"/>
    </row>
    <row r="167" spans="1:53">
      <c r="A167" s="48" t="s">
        <v>52</v>
      </c>
      <c r="B167" s="48" t="s">
        <v>896</v>
      </c>
      <c r="C167" s="67">
        <v>5</v>
      </c>
      <c r="D167" s="81">
        <v>6</v>
      </c>
      <c r="E167" s="66">
        <f t="shared" si="37"/>
        <v>-0.19999999999999996</v>
      </c>
      <c r="AK167" s="80">
        <v>82</v>
      </c>
      <c r="AL167" s="48" t="s">
        <v>178</v>
      </c>
      <c r="AM167" s="67">
        <v>298</v>
      </c>
      <c r="AN167" s="81">
        <v>214</v>
      </c>
      <c r="AO167" s="66">
        <f t="shared" si="39"/>
        <v>0.28187919463087252</v>
      </c>
      <c r="AW167" s="76"/>
      <c r="AX167" s="58"/>
      <c r="AY167" s="43"/>
      <c r="AZ167" s="85"/>
      <c r="BA167" s="13"/>
    </row>
    <row r="168" spans="1:53">
      <c r="A168" s="48" t="s">
        <v>56</v>
      </c>
      <c r="B168" s="48" t="s">
        <v>854</v>
      </c>
      <c r="C168" s="67">
        <v>10</v>
      </c>
      <c r="D168" s="81">
        <v>5</v>
      </c>
      <c r="E168" s="66">
        <f t="shared" si="37"/>
        <v>0.5</v>
      </c>
      <c r="AK168" s="80">
        <f>AK167+1</f>
        <v>83</v>
      </c>
      <c r="AL168" s="48" t="s">
        <v>478</v>
      </c>
      <c r="AM168" s="67">
        <v>64</v>
      </c>
      <c r="AN168" s="81">
        <v>47</v>
      </c>
      <c r="AO168" s="66">
        <f t="shared" si="39"/>
        <v>0.265625</v>
      </c>
      <c r="AW168" s="76"/>
      <c r="AX168" s="58"/>
      <c r="AY168" s="86"/>
      <c r="AZ168" s="85"/>
      <c r="BA168" s="13"/>
    </row>
    <row r="169" spans="1:53">
      <c r="A169" s="48" t="s">
        <v>72</v>
      </c>
      <c r="B169" s="48" t="s">
        <v>211</v>
      </c>
      <c r="C169" s="67">
        <v>240</v>
      </c>
      <c r="D169" s="81">
        <v>106</v>
      </c>
      <c r="E169" s="66">
        <f t="shared" si="37"/>
        <v>0.55833333333333335</v>
      </c>
      <c r="AK169" s="80">
        <v>83</v>
      </c>
      <c r="AL169" s="48" t="s">
        <v>764</v>
      </c>
      <c r="AM169" s="67">
        <v>19</v>
      </c>
      <c r="AN169" s="81">
        <v>14</v>
      </c>
      <c r="AO169" s="66">
        <f t="shared" si="39"/>
        <v>0.26315789473684215</v>
      </c>
      <c r="AW169" s="76"/>
      <c r="AX169" s="58"/>
      <c r="AY169" s="43"/>
      <c r="AZ169" s="85"/>
      <c r="BA169" s="13"/>
    </row>
    <row r="170" spans="1:53">
      <c r="A170" s="48" t="s">
        <v>58</v>
      </c>
      <c r="B170" s="48" t="s">
        <v>89</v>
      </c>
      <c r="C170" s="65">
        <v>1060</v>
      </c>
      <c r="D170" s="81">
        <v>546</v>
      </c>
      <c r="E170" s="66">
        <f t="shared" si="37"/>
        <v>0.48490566037735849</v>
      </c>
      <c r="AK170" s="80">
        <f>AK169+1</f>
        <v>84</v>
      </c>
      <c r="AL170" s="48" t="s">
        <v>390</v>
      </c>
      <c r="AM170" s="67">
        <v>89</v>
      </c>
      <c r="AN170" s="81">
        <v>66</v>
      </c>
      <c r="AO170" s="66">
        <f t="shared" si="39"/>
        <v>0.2584269662921348</v>
      </c>
      <c r="AW170" s="76"/>
      <c r="AX170" s="58"/>
      <c r="AY170" s="43"/>
      <c r="AZ170" s="85"/>
      <c r="BA170" s="13"/>
    </row>
    <row r="171" spans="1:53">
      <c r="A171" s="48" t="s">
        <v>52</v>
      </c>
      <c r="B171" s="48" t="s">
        <v>347</v>
      </c>
      <c r="C171" s="67">
        <v>111</v>
      </c>
      <c r="D171" s="81">
        <v>59</v>
      </c>
      <c r="E171" s="66">
        <f t="shared" si="37"/>
        <v>0.46846846846846846</v>
      </c>
      <c r="AK171" s="80">
        <v>84</v>
      </c>
      <c r="AL171" s="48" t="s">
        <v>826</v>
      </c>
      <c r="AM171" s="67">
        <v>12</v>
      </c>
      <c r="AN171" s="81">
        <v>9</v>
      </c>
      <c r="AO171" s="66">
        <f t="shared" si="39"/>
        <v>0.25</v>
      </c>
      <c r="AW171" s="76"/>
      <c r="AX171" s="58"/>
      <c r="AY171" s="43"/>
      <c r="AZ171" s="85"/>
      <c r="BA171" s="13"/>
    </row>
    <row r="172" spans="1:53">
      <c r="A172" s="48" t="s">
        <v>52</v>
      </c>
      <c r="B172" s="48" t="s">
        <v>804</v>
      </c>
      <c r="C172" s="67">
        <v>15</v>
      </c>
      <c r="D172" s="81">
        <v>6</v>
      </c>
      <c r="E172" s="66">
        <f t="shared" si="37"/>
        <v>0.6</v>
      </c>
      <c r="AK172" s="80">
        <f>AK171+1</f>
        <v>85</v>
      </c>
      <c r="AL172" s="48" t="s">
        <v>905</v>
      </c>
      <c r="AM172" s="67">
        <v>4</v>
      </c>
      <c r="AN172" s="81">
        <v>3</v>
      </c>
      <c r="AO172" s="66">
        <f t="shared" si="39"/>
        <v>0.25</v>
      </c>
      <c r="AW172" s="76"/>
      <c r="AX172" s="58"/>
      <c r="AY172" s="43"/>
      <c r="AZ172" s="85"/>
      <c r="BA172" s="13"/>
    </row>
    <row r="173" spans="1:53">
      <c r="A173" s="48" t="s">
        <v>1452</v>
      </c>
      <c r="B173" s="48" t="s">
        <v>427</v>
      </c>
      <c r="C173" s="67">
        <v>76</v>
      </c>
      <c r="D173" s="81">
        <v>36</v>
      </c>
      <c r="E173" s="66">
        <f t="shared" si="37"/>
        <v>0.52631578947368429</v>
      </c>
      <c r="AK173" s="80">
        <v>85</v>
      </c>
      <c r="AL173" s="48" t="s">
        <v>401</v>
      </c>
      <c r="AM173" s="67">
        <v>85</v>
      </c>
      <c r="AN173" s="81">
        <v>64</v>
      </c>
      <c r="AO173" s="66">
        <f t="shared" si="39"/>
        <v>0.24705882352941178</v>
      </c>
      <c r="AW173" s="76"/>
      <c r="AX173" s="58"/>
      <c r="AY173" s="43"/>
      <c r="AZ173" s="85"/>
      <c r="BA173" s="13"/>
    </row>
    <row r="174" spans="1:53">
      <c r="A174" s="48" t="s">
        <v>61</v>
      </c>
      <c r="B174" s="48" t="s">
        <v>797</v>
      </c>
      <c r="C174" s="67">
        <v>16</v>
      </c>
      <c r="D174" s="81">
        <v>3</v>
      </c>
      <c r="E174" s="66">
        <f t="shared" si="37"/>
        <v>0.8125</v>
      </c>
      <c r="AK174" s="80">
        <f>AK173+1</f>
        <v>86</v>
      </c>
      <c r="AL174" s="48" t="s">
        <v>373</v>
      </c>
      <c r="AM174" s="67">
        <v>96</v>
      </c>
      <c r="AN174" s="81">
        <v>73</v>
      </c>
      <c r="AO174" s="66">
        <f t="shared" si="39"/>
        <v>0.23958333333333337</v>
      </c>
      <c r="AW174" s="76"/>
      <c r="AX174" s="58"/>
      <c r="AY174" s="43"/>
      <c r="AZ174" s="85"/>
      <c r="BA174" s="13"/>
    </row>
    <row r="175" spans="1:53">
      <c r="A175" s="48" t="s">
        <v>72</v>
      </c>
      <c r="B175" s="48" t="s">
        <v>186</v>
      </c>
      <c r="C175" s="67">
        <v>288</v>
      </c>
      <c r="D175" s="81">
        <v>149</v>
      </c>
      <c r="E175" s="66">
        <f t="shared" si="37"/>
        <v>0.48263888888888884</v>
      </c>
      <c r="AK175" s="80">
        <v>86</v>
      </c>
      <c r="AL175" s="48" t="s">
        <v>342</v>
      </c>
      <c r="AM175" s="67">
        <v>117</v>
      </c>
      <c r="AN175" s="81">
        <v>89</v>
      </c>
      <c r="AO175" s="66">
        <f t="shared" si="39"/>
        <v>0.23931623931623935</v>
      </c>
      <c r="AW175" s="76"/>
      <c r="AX175" s="58"/>
      <c r="AY175" s="43"/>
      <c r="AZ175" s="85"/>
      <c r="BA175" s="13"/>
    </row>
    <row r="176" spans="1:53">
      <c r="A176" s="48" t="s">
        <v>52</v>
      </c>
      <c r="B176" s="48" t="s">
        <v>887</v>
      </c>
      <c r="C176" s="67">
        <v>6</v>
      </c>
      <c r="D176" s="81">
        <v>0</v>
      </c>
      <c r="E176" s="66">
        <f t="shared" si="37"/>
        <v>1</v>
      </c>
      <c r="AK176" s="80">
        <f>AK175+1</f>
        <v>87</v>
      </c>
      <c r="AL176" s="48" t="s">
        <v>628</v>
      </c>
      <c r="AM176" s="67">
        <v>35</v>
      </c>
      <c r="AN176" s="81">
        <v>27</v>
      </c>
      <c r="AO176" s="66">
        <f t="shared" si="39"/>
        <v>0.22857142857142854</v>
      </c>
      <c r="AW176" s="76"/>
      <c r="AX176" s="58"/>
      <c r="AY176" s="43"/>
      <c r="AZ176" s="85"/>
      <c r="BA176" s="13"/>
    </row>
    <row r="177" spans="1:53">
      <c r="A177" s="48" t="s">
        <v>64</v>
      </c>
      <c r="B177" s="48" t="s">
        <v>554</v>
      </c>
      <c r="C177" s="67">
        <v>48</v>
      </c>
      <c r="D177" s="81">
        <v>19</v>
      </c>
      <c r="E177" s="66">
        <f t="shared" si="37"/>
        <v>0.60416666666666674</v>
      </c>
      <c r="AK177" s="80">
        <v>87</v>
      </c>
      <c r="AL177" s="48" t="s">
        <v>765</v>
      </c>
      <c r="AM177" s="67">
        <v>19</v>
      </c>
      <c r="AN177" s="81">
        <v>15</v>
      </c>
      <c r="AO177" s="66">
        <f t="shared" si="39"/>
        <v>0.21052631578947367</v>
      </c>
      <c r="AW177" s="76"/>
      <c r="AX177" s="58"/>
      <c r="AY177" s="43"/>
      <c r="AZ177" s="85"/>
      <c r="BA177" s="13"/>
    </row>
    <row r="178" spans="1:53">
      <c r="A178" s="48" t="s">
        <v>56</v>
      </c>
      <c r="B178" s="48" t="s">
        <v>308</v>
      </c>
      <c r="C178" s="67">
        <v>135</v>
      </c>
      <c r="D178" s="81">
        <v>79</v>
      </c>
      <c r="E178" s="66">
        <f t="shared" si="37"/>
        <v>0.41481481481481486</v>
      </c>
      <c r="AK178" s="80">
        <f>AK177+1</f>
        <v>88</v>
      </c>
      <c r="AL178" s="48" t="s">
        <v>725</v>
      </c>
      <c r="AM178" s="67">
        <v>24</v>
      </c>
      <c r="AN178" s="81">
        <v>19</v>
      </c>
      <c r="AO178" s="66">
        <f t="shared" si="39"/>
        <v>0.20833333333333337</v>
      </c>
      <c r="AW178" s="76"/>
      <c r="AX178" s="58"/>
      <c r="AY178" s="43"/>
      <c r="AZ178" s="85"/>
      <c r="BA178" s="13"/>
    </row>
    <row r="179" spans="1:53">
      <c r="A179" s="48" t="s">
        <v>58</v>
      </c>
      <c r="B179" s="48" t="s">
        <v>458</v>
      </c>
      <c r="C179" s="67">
        <v>68</v>
      </c>
      <c r="D179" s="81">
        <v>30</v>
      </c>
      <c r="E179" s="66">
        <f t="shared" si="37"/>
        <v>0.55882352941176472</v>
      </c>
      <c r="AK179" s="80">
        <v>88</v>
      </c>
      <c r="AL179" s="48" t="s">
        <v>457</v>
      </c>
      <c r="AM179" s="67">
        <v>68</v>
      </c>
      <c r="AN179" s="81">
        <v>55</v>
      </c>
      <c r="AO179" s="66">
        <f t="shared" si="39"/>
        <v>0.19117647058823528</v>
      </c>
      <c r="AW179" s="76"/>
      <c r="AX179" s="58"/>
      <c r="AY179" s="43"/>
      <c r="AZ179" s="85"/>
      <c r="BA179" s="13"/>
    </row>
    <row r="180" spans="1:53">
      <c r="A180" s="48" t="s">
        <v>58</v>
      </c>
      <c r="B180" s="48" t="s">
        <v>731</v>
      </c>
      <c r="C180" s="67">
        <v>22</v>
      </c>
      <c r="D180" s="81">
        <v>9</v>
      </c>
      <c r="E180" s="66">
        <f t="shared" si="37"/>
        <v>0.59090909090909083</v>
      </c>
      <c r="AK180" s="80">
        <f>AK179+1</f>
        <v>89</v>
      </c>
      <c r="AL180" s="48" t="s">
        <v>550</v>
      </c>
      <c r="AM180" s="67">
        <v>49</v>
      </c>
      <c r="AN180" s="81">
        <v>40</v>
      </c>
      <c r="AO180" s="66">
        <f t="shared" si="39"/>
        <v>0.18367346938775508</v>
      </c>
      <c r="AW180" s="76"/>
      <c r="AX180" s="58"/>
      <c r="AY180" s="43"/>
      <c r="AZ180" s="85"/>
      <c r="BA180" s="13"/>
    </row>
    <row r="181" spans="1:53">
      <c r="A181" s="48" t="s">
        <v>1452</v>
      </c>
      <c r="B181" s="48" t="s">
        <v>403</v>
      </c>
      <c r="C181" s="67">
        <v>84</v>
      </c>
      <c r="D181" s="81">
        <v>61</v>
      </c>
      <c r="E181" s="66">
        <f t="shared" si="37"/>
        <v>0.27380952380952384</v>
      </c>
      <c r="AK181" s="80">
        <v>89</v>
      </c>
      <c r="AL181" s="48" t="s">
        <v>888</v>
      </c>
      <c r="AM181" s="67">
        <v>6</v>
      </c>
      <c r="AN181" s="81">
        <v>5</v>
      </c>
      <c r="AO181" s="66">
        <f t="shared" si="39"/>
        <v>0.16666666666666663</v>
      </c>
      <c r="AW181" s="76"/>
      <c r="AX181" s="58"/>
      <c r="AY181" s="43"/>
      <c r="AZ181" s="85"/>
      <c r="BA181" s="13"/>
    </row>
    <row r="182" spans="1:53">
      <c r="A182" s="48" t="s">
        <v>61</v>
      </c>
      <c r="B182" s="48" t="s">
        <v>287</v>
      </c>
      <c r="C182" s="67">
        <v>149</v>
      </c>
      <c r="D182" s="81">
        <v>48</v>
      </c>
      <c r="E182" s="66">
        <f t="shared" si="37"/>
        <v>0.67785234899328861</v>
      </c>
      <c r="AK182" s="80">
        <f>AK181+1</f>
        <v>90</v>
      </c>
      <c r="AL182" s="48" t="s">
        <v>895</v>
      </c>
      <c r="AM182" s="67">
        <v>6</v>
      </c>
      <c r="AN182" s="81">
        <v>5</v>
      </c>
      <c r="AO182" s="66">
        <f t="shared" si="39"/>
        <v>0.16666666666666663</v>
      </c>
      <c r="AW182" s="76"/>
      <c r="AX182" s="58"/>
      <c r="AY182" s="43"/>
      <c r="AZ182" s="85"/>
      <c r="BA182" s="13"/>
    </row>
    <row r="183" spans="1:53">
      <c r="A183" s="48" t="s">
        <v>58</v>
      </c>
      <c r="B183" s="48" t="s">
        <v>754</v>
      </c>
      <c r="C183" s="67">
        <v>20</v>
      </c>
      <c r="D183" s="81">
        <v>6</v>
      </c>
      <c r="E183" s="66">
        <f t="shared" si="37"/>
        <v>0.7</v>
      </c>
      <c r="AK183" s="80">
        <v>90</v>
      </c>
      <c r="AL183" s="48" t="s">
        <v>410</v>
      </c>
      <c r="AM183" s="67">
        <v>82</v>
      </c>
      <c r="AN183" s="81">
        <v>69</v>
      </c>
      <c r="AO183" s="66">
        <f t="shared" si="39"/>
        <v>0.15853658536585369</v>
      </c>
      <c r="AW183" s="76"/>
      <c r="AX183" s="58"/>
      <c r="AY183" s="43"/>
      <c r="AZ183" s="85"/>
      <c r="BA183" s="13"/>
    </row>
    <row r="184" spans="1:53">
      <c r="A184" s="48" t="s">
        <v>58</v>
      </c>
      <c r="B184" s="48" t="s">
        <v>805</v>
      </c>
      <c r="C184" s="67">
        <v>15</v>
      </c>
      <c r="D184" s="81">
        <v>14</v>
      </c>
      <c r="E184" s="66">
        <f t="shared" si="37"/>
        <v>6.6666666666666652E-2</v>
      </c>
      <c r="AK184" s="80">
        <f>AK183+1</f>
        <v>91</v>
      </c>
      <c r="AL184" s="48" t="s">
        <v>706</v>
      </c>
      <c r="AM184" s="67">
        <v>26</v>
      </c>
      <c r="AN184" s="81">
        <v>22</v>
      </c>
      <c r="AO184" s="66">
        <f t="shared" si="39"/>
        <v>0.15384615384615385</v>
      </c>
      <c r="AW184" s="76"/>
      <c r="AX184" s="58"/>
      <c r="AY184" s="43"/>
      <c r="AZ184" s="85"/>
      <c r="BA184" s="13"/>
    </row>
    <row r="185" spans="1:53">
      <c r="A185" s="48" t="s">
        <v>72</v>
      </c>
      <c r="B185" s="48" t="s">
        <v>765</v>
      </c>
      <c r="C185" s="67">
        <v>19</v>
      </c>
      <c r="D185" s="81">
        <v>15</v>
      </c>
      <c r="E185" s="66">
        <f t="shared" si="37"/>
        <v>0.21052631578947367</v>
      </c>
      <c r="AK185" s="80">
        <v>91</v>
      </c>
      <c r="AL185" s="48" t="s">
        <v>879</v>
      </c>
      <c r="AM185" s="67">
        <v>8</v>
      </c>
      <c r="AN185" s="81">
        <v>7</v>
      </c>
      <c r="AO185" s="66">
        <f t="shared" si="39"/>
        <v>0.125</v>
      </c>
      <c r="AW185" s="76"/>
      <c r="AX185" s="58"/>
      <c r="AY185" s="43"/>
      <c r="AZ185" s="85"/>
      <c r="BA185" s="13"/>
    </row>
    <row r="186" spans="1:53">
      <c r="A186" s="48" t="s">
        <v>61</v>
      </c>
      <c r="B186" s="48" t="s">
        <v>745</v>
      </c>
      <c r="C186" s="67">
        <v>21</v>
      </c>
      <c r="D186" s="81">
        <v>15</v>
      </c>
      <c r="E186" s="66">
        <f t="shared" si="37"/>
        <v>0.2857142857142857</v>
      </c>
      <c r="AK186" s="80">
        <f>AK185+1</f>
        <v>92</v>
      </c>
      <c r="AL186" s="48" t="s">
        <v>636</v>
      </c>
      <c r="AM186" s="67">
        <v>34</v>
      </c>
      <c r="AN186" s="81">
        <v>30</v>
      </c>
      <c r="AO186" s="66">
        <f t="shared" si="39"/>
        <v>0.11764705882352944</v>
      </c>
      <c r="AW186" s="76"/>
      <c r="AX186" s="58"/>
      <c r="AY186" s="43"/>
      <c r="AZ186" s="85"/>
      <c r="BA186" s="13"/>
    </row>
    <row r="187" spans="1:53">
      <c r="A187" s="48" t="s">
        <v>52</v>
      </c>
      <c r="B187" s="48" t="s">
        <v>225</v>
      </c>
      <c r="C187" s="67">
        <v>213</v>
      </c>
      <c r="D187" s="81">
        <v>123</v>
      </c>
      <c r="E187" s="66">
        <f t="shared" si="37"/>
        <v>0.42253521126760563</v>
      </c>
      <c r="AK187" s="80">
        <v>92</v>
      </c>
      <c r="AL187" s="48" t="s">
        <v>684</v>
      </c>
      <c r="AM187" s="67">
        <v>28</v>
      </c>
      <c r="AN187" s="81">
        <v>25</v>
      </c>
      <c r="AO187" s="66">
        <f t="shared" si="39"/>
        <v>0.1071428571428571</v>
      </c>
      <c r="AW187" s="76"/>
      <c r="AX187" s="58"/>
      <c r="AY187" s="43"/>
      <c r="AZ187" s="85"/>
      <c r="BA187" s="13"/>
    </row>
    <row r="188" spans="1:53">
      <c r="A188" s="48" t="s">
        <v>58</v>
      </c>
      <c r="B188" s="48" t="s">
        <v>412</v>
      </c>
      <c r="C188" s="67">
        <v>81</v>
      </c>
      <c r="D188" s="81">
        <v>51</v>
      </c>
      <c r="E188" s="66">
        <f t="shared" si="37"/>
        <v>0.37037037037037035</v>
      </c>
      <c r="AK188" s="80">
        <f>AK187+1</f>
        <v>93</v>
      </c>
      <c r="AL188" s="48" t="s">
        <v>720</v>
      </c>
      <c r="AM188" s="67">
        <v>24</v>
      </c>
      <c r="AN188" s="81">
        <v>22</v>
      </c>
      <c r="AO188" s="66">
        <f t="shared" si="39"/>
        <v>8.333333333333337E-2</v>
      </c>
      <c r="AW188" s="76"/>
      <c r="AX188" s="58"/>
      <c r="AY188" s="43"/>
      <c r="AZ188" s="85"/>
      <c r="BA188" s="13"/>
    </row>
    <row r="189" spans="1:53">
      <c r="A189" s="48" t="s">
        <v>64</v>
      </c>
      <c r="B189" s="48" t="s">
        <v>708</v>
      </c>
      <c r="C189" s="67">
        <v>25</v>
      </c>
      <c r="D189" s="81">
        <v>15</v>
      </c>
      <c r="E189" s="66">
        <f t="shared" si="37"/>
        <v>0.4</v>
      </c>
      <c r="AK189" s="80">
        <v>93</v>
      </c>
      <c r="AL189" s="48" t="s">
        <v>867</v>
      </c>
      <c r="AM189" s="67">
        <v>9</v>
      </c>
      <c r="AN189" s="81">
        <v>9</v>
      </c>
      <c r="AO189" s="66">
        <f t="shared" si="39"/>
        <v>0</v>
      </c>
      <c r="AW189" s="76"/>
      <c r="AX189" s="58"/>
      <c r="AY189" s="43"/>
      <c r="AZ189" s="85"/>
      <c r="BA189" s="13"/>
    </row>
    <row r="190" spans="1:53">
      <c r="A190" s="48" t="s">
        <v>56</v>
      </c>
      <c r="B190" s="48" t="s">
        <v>482</v>
      </c>
      <c r="C190" s="67">
        <v>63</v>
      </c>
      <c r="D190" s="81">
        <v>32</v>
      </c>
      <c r="E190" s="66">
        <f t="shared" si="37"/>
        <v>0.49206349206349209</v>
      </c>
      <c r="AK190" s="80">
        <f>AK189+1</f>
        <v>94</v>
      </c>
      <c r="AL190" s="48" t="s">
        <v>775</v>
      </c>
      <c r="AM190" s="67">
        <v>19</v>
      </c>
      <c r="AN190" s="81">
        <v>20</v>
      </c>
      <c r="AO190" s="66">
        <f t="shared" si="39"/>
        <v>-5.2631578947368363E-2</v>
      </c>
      <c r="AW190" s="76"/>
      <c r="AX190" s="58"/>
      <c r="AY190" s="43"/>
      <c r="AZ190" s="85"/>
      <c r="BA190" s="13"/>
    </row>
    <row r="191" spans="1:53">
      <c r="A191" s="48" t="s">
        <v>1452</v>
      </c>
      <c r="B191" s="48" t="s">
        <v>614</v>
      </c>
      <c r="C191" s="67">
        <v>37</v>
      </c>
      <c r="D191" s="81">
        <v>24</v>
      </c>
      <c r="E191" s="66">
        <f t="shared" si="37"/>
        <v>0.35135135135135132</v>
      </c>
      <c r="AK191" s="80">
        <v>94</v>
      </c>
      <c r="AL191" s="48" t="s">
        <v>718</v>
      </c>
      <c r="AM191" s="67">
        <v>24</v>
      </c>
      <c r="AN191" s="81">
        <v>26</v>
      </c>
      <c r="AO191" s="66">
        <f t="shared" si="39"/>
        <v>-8.3333333333333259E-2</v>
      </c>
      <c r="AW191" s="76"/>
      <c r="AX191" s="58"/>
      <c r="AY191" s="43"/>
      <c r="AZ191" s="85"/>
      <c r="BA191" s="13"/>
    </row>
    <row r="192" spans="1:53">
      <c r="A192" s="48" t="s">
        <v>72</v>
      </c>
      <c r="B192" s="48" t="s">
        <v>394</v>
      </c>
      <c r="C192" s="67">
        <v>87</v>
      </c>
      <c r="D192" s="81">
        <v>51</v>
      </c>
      <c r="E192" s="66">
        <f t="shared" si="37"/>
        <v>0.41379310344827591</v>
      </c>
      <c r="AK192" s="80">
        <f>AK191+1</f>
        <v>95</v>
      </c>
      <c r="AL192" s="48" t="s">
        <v>875</v>
      </c>
      <c r="AM192" s="67">
        <v>9</v>
      </c>
      <c r="AN192" s="81">
        <v>12</v>
      </c>
      <c r="AO192" s="66">
        <f t="shared" si="39"/>
        <v>-0.33333333333333326</v>
      </c>
      <c r="AW192" s="76"/>
      <c r="AX192" s="58"/>
      <c r="AY192" s="43"/>
      <c r="AZ192" s="85"/>
      <c r="BA192" s="13"/>
    </row>
    <row r="193" spans="1:53">
      <c r="A193" s="48" t="s">
        <v>52</v>
      </c>
      <c r="B193" s="48" t="s">
        <v>882</v>
      </c>
      <c r="C193" s="67">
        <v>7</v>
      </c>
      <c r="D193" s="81">
        <v>1</v>
      </c>
      <c r="E193" s="66">
        <f t="shared" si="37"/>
        <v>0.85714285714285721</v>
      </c>
      <c r="AK193" s="279" t="s">
        <v>42</v>
      </c>
      <c r="AL193" s="279"/>
      <c r="AM193" s="82">
        <f>SUM(AM5:AM192)</f>
        <v>34822</v>
      </c>
      <c r="AN193" s="82">
        <f>SUM(AN5:AN192)</f>
        <v>18510</v>
      </c>
      <c r="AO193" s="83">
        <f t="shared" si="39"/>
        <v>0.46843949227499859</v>
      </c>
      <c r="AW193" s="76"/>
      <c r="AX193" s="58"/>
      <c r="AY193" s="43"/>
      <c r="AZ193" s="85"/>
      <c r="BA193" s="13"/>
    </row>
    <row r="194" spans="1:53">
      <c r="A194" s="48" t="s">
        <v>56</v>
      </c>
      <c r="B194" s="48" t="s">
        <v>251</v>
      </c>
      <c r="C194" s="67">
        <v>186</v>
      </c>
      <c r="D194" s="81">
        <v>105</v>
      </c>
      <c r="E194" s="66">
        <f t="shared" si="37"/>
        <v>0.43548387096774188</v>
      </c>
      <c r="AW194" s="76"/>
      <c r="AX194" s="58"/>
      <c r="AY194" s="43"/>
      <c r="AZ194" s="85"/>
      <c r="BA194" s="13"/>
    </row>
    <row r="195" spans="1:53">
      <c r="A195" s="48" t="s">
        <v>72</v>
      </c>
      <c r="B195" s="48" t="s">
        <v>826</v>
      </c>
      <c r="C195" s="67">
        <v>12</v>
      </c>
      <c r="D195" s="81">
        <v>9</v>
      </c>
      <c r="E195" s="66">
        <f t="shared" si="37"/>
        <v>0.25</v>
      </c>
      <c r="AW195" s="76"/>
      <c r="AX195" s="58"/>
      <c r="AY195" s="43"/>
      <c r="AZ195" s="85"/>
      <c r="BA195" s="13"/>
    </row>
    <row r="196" spans="1:53">
      <c r="A196" s="48" t="s">
        <v>64</v>
      </c>
      <c r="B196" s="48" t="s">
        <v>732</v>
      </c>
      <c r="C196" s="67">
        <v>22</v>
      </c>
      <c r="D196" s="81">
        <v>11</v>
      </c>
      <c r="E196" s="66">
        <f t="shared" si="37"/>
        <v>0.5</v>
      </c>
      <c r="AW196" s="76"/>
      <c r="AX196" s="58"/>
      <c r="AY196" s="43"/>
      <c r="AZ196" s="85"/>
      <c r="BA196" s="13"/>
    </row>
    <row r="197" spans="1:53">
      <c r="A197" s="48" t="s">
        <v>52</v>
      </c>
      <c r="B197" s="48" t="s">
        <v>291</v>
      </c>
      <c r="C197" s="67">
        <v>147</v>
      </c>
      <c r="D197" s="81">
        <v>72</v>
      </c>
      <c r="E197" s="66">
        <f t="shared" si="37"/>
        <v>0.51020408163265307</v>
      </c>
      <c r="AW197" s="76"/>
      <c r="AX197" s="58"/>
      <c r="AY197" s="43"/>
      <c r="AZ197" s="85"/>
      <c r="BA197" s="13"/>
    </row>
    <row r="198" spans="1:53">
      <c r="A198" s="48" t="s">
        <v>52</v>
      </c>
      <c r="B198" s="48" t="s">
        <v>578</v>
      </c>
      <c r="C198" s="67">
        <v>44</v>
      </c>
      <c r="D198" s="81">
        <v>20</v>
      </c>
      <c r="E198" s="66">
        <f t="shared" ref="E198:E261" si="40">1-(D198/C198)</f>
        <v>0.54545454545454541</v>
      </c>
      <c r="AW198" s="76"/>
      <c r="AX198" s="58"/>
      <c r="AY198" s="43"/>
      <c r="AZ198" s="85"/>
      <c r="BA198" s="13"/>
    </row>
    <row r="199" spans="1:53">
      <c r="A199" s="48" t="s">
        <v>72</v>
      </c>
      <c r="B199" s="48" t="s">
        <v>257</v>
      </c>
      <c r="C199" s="67">
        <v>180</v>
      </c>
      <c r="D199" s="81">
        <v>75</v>
      </c>
      <c r="E199" s="66">
        <f t="shared" si="40"/>
        <v>0.58333333333333326</v>
      </c>
      <c r="AW199" s="76"/>
      <c r="AX199" s="58"/>
      <c r="AY199" s="43"/>
      <c r="AZ199" s="85"/>
      <c r="BA199" s="13"/>
    </row>
    <row r="200" spans="1:53">
      <c r="A200" s="48" t="s">
        <v>72</v>
      </c>
      <c r="B200" s="48" t="s">
        <v>352</v>
      </c>
      <c r="C200" s="67">
        <v>108</v>
      </c>
      <c r="D200" s="81">
        <v>60</v>
      </c>
      <c r="E200" s="66">
        <f t="shared" si="40"/>
        <v>0.44444444444444442</v>
      </c>
      <c r="AW200" s="76"/>
      <c r="AX200" s="58"/>
      <c r="AY200" s="43"/>
      <c r="AZ200" s="85"/>
      <c r="BA200" s="13"/>
    </row>
    <row r="201" spans="1:53">
      <c r="A201" s="48" t="s">
        <v>61</v>
      </c>
      <c r="B201" s="48" t="s">
        <v>844</v>
      </c>
      <c r="C201" s="67">
        <v>11</v>
      </c>
      <c r="D201" s="81">
        <v>10</v>
      </c>
      <c r="E201" s="66">
        <f t="shared" si="40"/>
        <v>9.0909090909090939E-2</v>
      </c>
      <c r="AW201" s="76"/>
      <c r="AX201" s="58"/>
      <c r="AY201" s="43"/>
      <c r="AZ201" s="85"/>
      <c r="BA201" s="13"/>
    </row>
    <row r="202" spans="1:53">
      <c r="A202" s="48" t="s">
        <v>52</v>
      </c>
      <c r="B202" s="48" t="s">
        <v>416</v>
      </c>
      <c r="C202" s="67">
        <v>80</v>
      </c>
      <c r="D202" s="81">
        <v>37</v>
      </c>
      <c r="E202" s="66">
        <f t="shared" si="40"/>
        <v>0.53749999999999998</v>
      </c>
      <c r="AW202" s="76"/>
      <c r="AX202" s="58"/>
      <c r="AY202" s="43"/>
      <c r="AZ202" s="85"/>
      <c r="BA202" s="13"/>
    </row>
    <row r="203" spans="1:53">
      <c r="A203" s="48" t="s">
        <v>72</v>
      </c>
      <c r="B203" s="48" t="s">
        <v>317</v>
      </c>
      <c r="C203" s="67">
        <v>129</v>
      </c>
      <c r="D203" s="81">
        <v>73</v>
      </c>
      <c r="E203" s="66">
        <f t="shared" si="40"/>
        <v>0.43410852713178294</v>
      </c>
      <c r="AW203" s="76"/>
      <c r="AX203" s="58"/>
      <c r="AY203" s="43"/>
      <c r="AZ203" s="85"/>
      <c r="BA203" s="13"/>
    </row>
    <row r="204" spans="1:53">
      <c r="A204" s="48" t="s">
        <v>52</v>
      </c>
      <c r="B204" s="48" t="s">
        <v>146</v>
      </c>
      <c r="C204" s="67">
        <v>408</v>
      </c>
      <c r="D204" s="81">
        <v>186</v>
      </c>
      <c r="E204" s="66">
        <f t="shared" si="40"/>
        <v>0.54411764705882359</v>
      </c>
      <c r="AW204" s="76"/>
      <c r="AX204" s="58"/>
      <c r="AY204" s="43"/>
      <c r="AZ204" s="85"/>
      <c r="BA204" s="13"/>
    </row>
    <row r="205" spans="1:53">
      <c r="A205" s="48" t="s">
        <v>52</v>
      </c>
      <c r="B205" s="48" t="s">
        <v>658</v>
      </c>
      <c r="C205" s="67">
        <v>31</v>
      </c>
      <c r="D205" s="81">
        <v>25</v>
      </c>
      <c r="E205" s="66">
        <f t="shared" si="40"/>
        <v>0.19354838709677424</v>
      </c>
      <c r="AW205" s="76"/>
      <c r="AX205" s="58"/>
      <c r="AY205" s="43"/>
      <c r="AZ205" s="85"/>
      <c r="BA205" s="13"/>
    </row>
    <row r="206" spans="1:53">
      <c r="A206" s="48" t="s">
        <v>56</v>
      </c>
      <c r="B206" s="48" t="s">
        <v>855</v>
      </c>
      <c r="C206" s="67">
        <v>10</v>
      </c>
      <c r="D206" s="81">
        <v>4</v>
      </c>
      <c r="E206" s="66">
        <f t="shared" si="40"/>
        <v>0.6</v>
      </c>
      <c r="AW206" s="76"/>
      <c r="AX206" s="58"/>
      <c r="AY206" s="43"/>
      <c r="AZ206" s="85"/>
      <c r="BA206" s="13"/>
    </row>
    <row r="207" spans="1:53">
      <c r="A207" s="48" t="s">
        <v>52</v>
      </c>
      <c r="B207" s="48" t="s">
        <v>92</v>
      </c>
      <c r="C207" s="67">
        <v>998</v>
      </c>
      <c r="D207" s="81">
        <v>494</v>
      </c>
      <c r="E207" s="66">
        <f t="shared" si="40"/>
        <v>0.50501002004008022</v>
      </c>
      <c r="AW207" s="76"/>
      <c r="AX207" s="58"/>
      <c r="AY207" s="43"/>
      <c r="AZ207" s="85"/>
      <c r="BA207" s="13"/>
    </row>
    <row r="208" spans="1:53">
      <c r="A208" s="48" t="s">
        <v>64</v>
      </c>
      <c r="B208" s="48" t="s">
        <v>242</v>
      </c>
      <c r="C208" s="67">
        <v>193</v>
      </c>
      <c r="D208" s="81">
        <v>91</v>
      </c>
      <c r="E208" s="66">
        <f t="shared" si="40"/>
        <v>0.52849740932642486</v>
      </c>
      <c r="AW208" s="76"/>
      <c r="AX208" s="58"/>
      <c r="AY208" s="86"/>
      <c r="AZ208" s="85"/>
      <c r="BA208" s="13"/>
    </row>
    <row r="209" spans="1:53">
      <c r="A209" s="48" t="s">
        <v>72</v>
      </c>
      <c r="B209" s="48" t="s">
        <v>877</v>
      </c>
      <c r="C209" s="67">
        <v>8</v>
      </c>
      <c r="D209" s="81">
        <v>3</v>
      </c>
      <c r="E209" s="66">
        <f t="shared" si="40"/>
        <v>0.625</v>
      </c>
      <c r="AW209" s="76"/>
      <c r="AX209" s="58"/>
      <c r="AY209" s="43"/>
      <c r="AZ209" s="85"/>
      <c r="BA209" s="13"/>
    </row>
    <row r="210" spans="1:53">
      <c r="A210" s="48" t="s">
        <v>52</v>
      </c>
      <c r="B210" s="48" t="s">
        <v>55</v>
      </c>
      <c r="C210" s="65">
        <v>10008</v>
      </c>
      <c r="D210" s="81">
        <v>3901</v>
      </c>
      <c r="E210" s="66">
        <f t="shared" si="40"/>
        <v>0.61021183053557149</v>
      </c>
      <c r="AW210" s="76"/>
      <c r="AX210" s="58"/>
      <c r="AY210" s="43"/>
      <c r="AZ210" s="85"/>
      <c r="BA210" s="13"/>
    </row>
    <row r="211" spans="1:53">
      <c r="A211" s="48" t="s">
        <v>72</v>
      </c>
      <c r="B211" s="48" t="s">
        <v>281</v>
      </c>
      <c r="C211" s="67">
        <v>154</v>
      </c>
      <c r="D211" s="81">
        <v>86</v>
      </c>
      <c r="E211" s="66">
        <f t="shared" si="40"/>
        <v>0.44155844155844159</v>
      </c>
      <c r="AW211" s="76"/>
      <c r="AX211" s="58"/>
      <c r="AY211" s="43"/>
      <c r="AZ211" s="85"/>
      <c r="BA211" s="13"/>
    </row>
    <row r="212" spans="1:53">
      <c r="A212" s="48" t="s">
        <v>61</v>
      </c>
      <c r="B212" s="48" t="s">
        <v>395</v>
      </c>
      <c r="C212" s="67">
        <v>87</v>
      </c>
      <c r="D212" s="81">
        <v>45</v>
      </c>
      <c r="E212" s="66">
        <f t="shared" si="40"/>
        <v>0.48275862068965514</v>
      </c>
      <c r="AW212" s="76"/>
      <c r="AX212" s="58"/>
      <c r="AY212" s="43"/>
      <c r="AZ212" s="85"/>
      <c r="BA212" s="13"/>
    </row>
    <row r="213" spans="1:53">
      <c r="A213" s="48" t="s">
        <v>52</v>
      </c>
      <c r="B213" s="48" t="s">
        <v>555</v>
      </c>
      <c r="C213" s="67">
        <v>48</v>
      </c>
      <c r="D213" s="81">
        <v>24</v>
      </c>
      <c r="E213" s="66">
        <f t="shared" si="40"/>
        <v>0.5</v>
      </c>
      <c r="AW213" s="76"/>
      <c r="AX213" s="58"/>
      <c r="AY213" s="43"/>
      <c r="AZ213" s="85"/>
      <c r="BA213" s="13"/>
    </row>
    <row r="214" spans="1:53">
      <c r="A214" s="48" t="s">
        <v>72</v>
      </c>
      <c r="B214" s="48" t="s">
        <v>790</v>
      </c>
      <c r="C214" s="67">
        <v>17</v>
      </c>
      <c r="D214" s="81">
        <v>10</v>
      </c>
      <c r="E214" s="66">
        <f t="shared" si="40"/>
        <v>0.41176470588235292</v>
      </c>
      <c r="AW214" s="76"/>
      <c r="AX214" s="58"/>
      <c r="AY214" s="43"/>
      <c r="AZ214" s="85"/>
      <c r="BA214" s="13"/>
    </row>
    <row r="215" spans="1:53">
      <c r="A215" s="48" t="s">
        <v>52</v>
      </c>
      <c r="B215" s="48" t="s">
        <v>271</v>
      </c>
      <c r="C215" s="67">
        <v>165</v>
      </c>
      <c r="D215" s="81">
        <v>74</v>
      </c>
      <c r="E215" s="66">
        <f t="shared" si="40"/>
        <v>0.55151515151515151</v>
      </c>
      <c r="AW215" s="76"/>
      <c r="AX215" s="58"/>
      <c r="AY215" s="43"/>
      <c r="AZ215" s="85"/>
      <c r="BA215" s="13"/>
    </row>
    <row r="216" spans="1:53">
      <c r="A216" s="48" t="s">
        <v>64</v>
      </c>
      <c r="B216" s="48" t="s">
        <v>579</v>
      </c>
      <c r="C216" s="67">
        <v>44</v>
      </c>
      <c r="D216" s="81">
        <v>21</v>
      </c>
      <c r="E216" s="66">
        <f t="shared" si="40"/>
        <v>0.52272727272727271</v>
      </c>
      <c r="AW216" s="76"/>
      <c r="AX216" s="58"/>
      <c r="AY216" s="86"/>
      <c r="AZ216" s="85"/>
      <c r="BA216" s="13"/>
    </row>
    <row r="217" spans="1:53">
      <c r="A217" s="48" t="s">
        <v>56</v>
      </c>
      <c r="B217" s="48" t="s">
        <v>202</v>
      </c>
      <c r="C217" s="67">
        <v>259</v>
      </c>
      <c r="D217" s="81">
        <v>153</v>
      </c>
      <c r="E217" s="66">
        <f t="shared" si="40"/>
        <v>0.40926640926640923</v>
      </c>
      <c r="AW217" s="76"/>
      <c r="AX217" s="58"/>
      <c r="AY217" s="43"/>
      <c r="AZ217" s="85"/>
      <c r="BA217" s="13"/>
    </row>
    <row r="218" spans="1:53">
      <c r="A218" s="48" t="s">
        <v>64</v>
      </c>
      <c r="B218" s="48" t="s">
        <v>74</v>
      </c>
      <c r="C218" s="65">
        <v>1616</v>
      </c>
      <c r="D218" s="81">
        <v>783</v>
      </c>
      <c r="E218" s="66">
        <f t="shared" si="40"/>
        <v>0.51547029702970293</v>
      </c>
      <c r="AW218" s="76"/>
      <c r="AX218" s="58"/>
      <c r="AY218" s="43"/>
      <c r="AZ218" s="85"/>
      <c r="BA218" s="13"/>
    </row>
    <row r="219" spans="1:53">
      <c r="A219" s="48" t="s">
        <v>1452</v>
      </c>
      <c r="B219" s="48" t="s">
        <v>589</v>
      </c>
      <c r="C219" s="67">
        <v>42</v>
      </c>
      <c r="D219" s="81">
        <v>25</v>
      </c>
      <c r="E219" s="66">
        <f t="shared" si="40"/>
        <v>0.40476190476190477</v>
      </c>
      <c r="AW219" s="76"/>
      <c r="AX219" s="58"/>
      <c r="AY219" s="43"/>
      <c r="AZ219" s="85"/>
      <c r="BA219" s="13"/>
    </row>
    <row r="220" spans="1:53">
      <c r="A220" s="48" t="s">
        <v>58</v>
      </c>
      <c r="B220" s="48" t="s">
        <v>856</v>
      </c>
      <c r="C220" s="67">
        <v>10</v>
      </c>
      <c r="D220" s="81">
        <v>5</v>
      </c>
      <c r="E220" s="66">
        <f t="shared" si="40"/>
        <v>0.5</v>
      </c>
      <c r="AW220" s="76"/>
      <c r="AX220" s="58"/>
      <c r="AY220" s="43"/>
      <c r="AZ220" s="85"/>
      <c r="BA220" s="13"/>
    </row>
    <row r="221" spans="1:53">
      <c r="A221" s="48" t="s">
        <v>52</v>
      </c>
      <c r="B221" s="48" t="s">
        <v>633</v>
      </c>
      <c r="C221" s="67">
        <v>34</v>
      </c>
      <c r="D221" s="81">
        <v>21</v>
      </c>
      <c r="E221" s="66">
        <f t="shared" si="40"/>
        <v>0.38235294117647056</v>
      </c>
      <c r="AW221" s="76"/>
      <c r="AX221" s="58"/>
      <c r="AY221" s="43"/>
      <c r="AZ221" s="85"/>
      <c r="BA221" s="13"/>
    </row>
    <row r="222" spans="1:53">
      <c r="A222" s="48" t="s">
        <v>72</v>
      </c>
      <c r="B222" s="48" t="s">
        <v>827</v>
      </c>
      <c r="C222" s="67">
        <v>12</v>
      </c>
      <c r="D222" s="81">
        <v>2</v>
      </c>
      <c r="E222" s="66">
        <f t="shared" si="40"/>
        <v>0.83333333333333337</v>
      </c>
      <c r="AW222" s="76"/>
      <c r="AX222" s="58"/>
      <c r="AY222" s="43"/>
      <c r="AZ222" s="85"/>
      <c r="BA222" s="13"/>
    </row>
    <row r="223" spans="1:53">
      <c r="A223" s="48" t="s">
        <v>72</v>
      </c>
      <c r="B223" s="48" t="s">
        <v>820</v>
      </c>
      <c r="C223" s="67">
        <v>13</v>
      </c>
      <c r="D223" s="81">
        <v>8</v>
      </c>
      <c r="E223" s="66">
        <f t="shared" si="40"/>
        <v>0.38461538461538458</v>
      </c>
      <c r="AW223" s="76"/>
      <c r="AX223" s="58"/>
      <c r="AY223" s="43"/>
      <c r="AZ223" s="85"/>
      <c r="BA223" s="13"/>
    </row>
    <row r="224" spans="1:53">
      <c r="A224" s="48" t="s">
        <v>72</v>
      </c>
      <c r="B224" s="48" t="s">
        <v>401</v>
      </c>
      <c r="C224" s="67">
        <v>85</v>
      </c>
      <c r="D224" s="81">
        <v>64</v>
      </c>
      <c r="E224" s="66">
        <f t="shared" si="40"/>
        <v>0.24705882352941178</v>
      </c>
      <c r="AW224" s="76"/>
      <c r="AX224" s="58"/>
      <c r="AY224" s="43"/>
      <c r="AZ224" s="85"/>
      <c r="BA224" s="13"/>
    </row>
    <row r="225" spans="1:53">
      <c r="A225" s="48" t="s">
        <v>64</v>
      </c>
      <c r="B225" s="48" t="s">
        <v>619</v>
      </c>
      <c r="C225" s="67">
        <v>36</v>
      </c>
      <c r="D225" s="81">
        <v>19</v>
      </c>
      <c r="E225" s="66">
        <f t="shared" si="40"/>
        <v>0.47222222222222221</v>
      </c>
      <c r="AW225" s="76"/>
      <c r="AX225" s="58"/>
      <c r="AY225" s="43"/>
      <c r="AZ225" s="85"/>
      <c r="BA225" s="13"/>
    </row>
    <row r="226" spans="1:53">
      <c r="A226" s="48" t="s">
        <v>1452</v>
      </c>
      <c r="B226" s="48" t="s">
        <v>515</v>
      </c>
      <c r="C226" s="67">
        <v>56</v>
      </c>
      <c r="D226" s="81">
        <v>32</v>
      </c>
      <c r="E226" s="66">
        <f t="shared" si="40"/>
        <v>0.4285714285714286</v>
      </c>
      <c r="AW226" s="76"/>
      <c r="AX226" s="58"/>
      <c r="AY226" s="43"/>
      <c r="AZ226" s="85"/>
      <c r="BA226" s="13"/>
    </row>
    <row r="227" spans="1:53">
      <c r="A227" s="48" t="s">
        <v>1452</v>
      </c>
      <c r="B227" s="48" t="s">
        <v>602</v>
      </c>
      <c r="C227" s="67">
        <v>40</v>
      </c>
      <c r="D227" s="81">
        <v>29</v>
      </c>
      <c r="E227" s="66">
        <f t="shared" si="40"/>
        <v>0.27500000000000002</v>
      </c>
      <c r="AW227" s="76"/>
      <c r="AX227" s="58"/>
      <c r="AY227" s="43"/>
      <c r="AZ227" s="85"/>
      <c r="BA227" s="13"/>
    </row>
    <row r="228" spans="1:53">
      <c r="A228" s="48" t="s">
        <v>72</v>
      </c>
      <c r="B228" s="48" t="s">
        <v>888</v>
      </c>
      <c r="C228" s="67">
        <v>6</v>
      </c>
      <c r="D228" s="81">
        <v>5</v>
      </c>
      <c r="E228" s="66">
        <f t="shared" si="40"/>
        <v>0.16666666666666663</v>
      </c>
      <c r="AW228" s="76"/>
      <c r="AX228" s="58"/>
      <c r="AY228" s="43"/>
      <c r="AZ228" s="85"/>
      <c r="BA228" s="13"/>
    </row>
    <row r="229" spans="1:53">
      <c r="A229" s="48" t="s">
        <v>61</v>
      </c>
      <c r="B229" s="48" t="s">
        <v>883</v>
      </c>
      <c r="C229" s="67">
        <v>7</v>
      </c>
      <c r="D229" s="81">
        <v>5</v>
      </c>
      <c r="E229" s="66">
        <f t="shared" si="40"/>
        <v>0.2857142857142857</v>
      </c>
      <c r="AW229" s="76"/>
      <c r="AX229" s="58"/>
      <c r="AY229" s="43"/>
      <c r="AZ229" s="85"/>
      <c r="BA229" s="13"/>
    </row>
    <row r="230" spans="1:53">
      <c r="A230" s="48" t="s">
        <v>52</v>
      </c>
      <c r="B230" s="48" t="s">
        <v>814</v>
      </c>
      <c r="C230" s="67">
        <v>14</v>
      </c>
      <c r="D230" s="81">
        <v>8</v>
      </c>
      <c r="E230" s="66">
        <f t="shared" si="40"/>
        <v>0.4285714285714286</v>
      </c>
      <c r="AW230" s="76"/>
      <c r="AX230" s="58"/>
      <c r="AY230" s="43"/>
      <c r="AZ230" s="85"/>
      <c r="BA230" s="13"/>
    </row>
    <row r="231" spans="1:53">
      <c r="A231" s="48" t="s">
        <v>72</v>
      </c>
      <c r="B231" s="48" t="s">
        <v>236</v>
      </c>
      <c r="C231" s="67">
        <v>199</v>
      </c>
      <c r="D231" s="81">
        <v>121</v>
      </c>
      <c r="E231" s="66">
        <f t="shared" si="40"/>
        <v>0.39195979899497491</v>
      </c>
      <c r="AW231" s="76"/>
      <c r="AX231" s="58"/>
      <c r="AY231" s="43"/>
      <c r="AZ231" s="85"/>
      <c r="BA231" s="13"/>
    </row>
    <row r="232" spans="1:53">
      <c r="A232" s="48" t="s">
        <v>52</v>
      </c>
      <c r="B232" s="48" t="s">
        <v>470</v>
      </c>
      <c r="C232" s="67">
        <v>65</v>
      </c>
      <c r="D232" s="81">
        <v>46</v>
      </c>
      <c r="E232" s="66">
        <f t="shared" si="40"/>
        <v>0.29230769230769227</v>
      </c>
      <c r="AW232" s="76"/>
      <c r="AX232" s="58"/>
      <c r="AY232" s="43"/>
      <c r="AZ232" s="85"/>
      <c r="BA232" s="13"/>
    </row>
    <row r="233" spans="1:53">
      <c r="A233" s="48" t="s">
        <v>56</v>
      </c>
      <c r="B233" s="48" t="s">
        <v>845</v>
      </c>
      <c r="C233" s="67">
        <v>11</v>
      </c>
      <c r="D233" s="81">
        <v>10</v>
      </c>
      <c r="E233" s="66">
        <f t="shared" si="40"/>
        <v>9.0909090909090939E-2</v>
      </c>
      <c r="AW233" s="76"/>
      <c r="AX233" s="58"/>
      <c r="AY233" s="43"/>
      <c r="AZ233" s="85"/>
      <c r="BA233" s="13"/>
    </row>
    <row r="234" spans="1:53">
      <c r="A234" s="48" t="s">
        <v>72</v>
      </c>
      <c r="B234" s="48" t="s">
        <v>185</v>
      </c>
      <c r="C234" s="67">
        <v>289</v>
      </c>
      <c r="D234" s="81">
        <v>167</v>
      </c>
      <c r="E234" s="66">
        <f t="shared" si="40"/>
        <v>0.42214532871972321</v>
      </c>
      <c r="AW234" s="76"/>
      <c r="AX234" s="58"/>
      <c r="AY234" s="43"/>
      <c r="AZ234" s="85"/>
      <c r="BA234" s="13"/>
    </row>
    <row r="235" spans="1:53">
      <c r="A235" s="48" t="s">
        <v>64</v>
      </c>
      <c r="B235" s="48" t="s">
        <v>897</v>
      </c>
      <c r="C235" s="67">
        <v>5</v>
      </c>
      <c r="D235" s="81">
        <v>1</v>
      </c>
      <c r="E235" s="66">
        <f t="shared" si="40"/>
        <v>0.8</v>
      </c>
      <c r="AW235" s="76"/>
      <c r="AX235" s="58"/>
      <c r="AY235" s="43"/>
      <c r="AZ235" s="85"/>
      <c r="BA235" s="13"/>
    </row>
    <row r="236" spans="1:53">
      <c r="A236" s="48" t="s">
        <v>61</v>
      </c>
      <c r="B236" s="48" t="s">
        <v>692</v>
      </c>
      <c r="C236" s="67">
        <v>27</v>
      </c>
      <c r="D236" s="81">
        <v>14</v>
      </c>
      <c r="E236" s="66">
        <f t="shared" si="40"/>
        <v>0.48148148148148151</v>
      </c>
      <c r="AW236" s="76"/>
      <c r="AX236" s="58"/>
      <c r="AY236" s="43"/>
      <c r="AZ236" s="85"/>
      <c r="BA236" s="13"/>
    </row>
    <row r="237" spans="1:53">
      <c r="A237" s="48" t="s">
        <v>52</v>
      </c>
      <c r="B237" s="48" t="s">
        <v>125</v>
      </c>
      <c r="C237" s="67">
        <v>583</v>
      </c>
      <c r="D237" s="81">
        <v>252</v>
      </c>
      <c r="E237" s="66">
        <f t="shared" si="40"/>
        <v>0.56775300171526588</v>
      </c>
      <c r="AW237" s="76"/>
      <c r="AX237" s="58"/>
      <c r="AY237" s="43"/>
      <c r="AZ237" s="85"/>
      <c r="BA237" s="13"/>
    </row>
    <row r="238" spans="1:53">
      <c r="A238" s="48" t="s">
        <v>1452</v>
      </c>
      <c r="B238" s="48" t="s">
        <v>542</v>
      </c>
      <c r="C238" s="67">
        <v>51</v>
      </c>
      <c r="D238" s="81">
        <v>46</v>
      </c>
      <c r="E238" s="66">
        <f t="shared" si="40"/>
        <v>9.8039215686274495E-2</v>
      </c>
      <c r="AW238" s="76"/>
      <c r="AX238" s="58"/>
      <c r="AY238" s="43"/>
      <c r="AZ238" s="85"/>
      <c r="BA238" s="13"/>
    </row>
    <row r="239" spans="1:53">
      <c r="A239" s="48" t="s">
        <v>72</v>
      </c>
      <c r="B239" s="48" t="s">
        <v>509</v>
      </c>
      <c r="C239" s="67">
        <v>58</v>
      </c>
      <c r="D239" s="81">
        <v>37</v>
      </c>
      <c r="E239" s="66">
        <f t="shared" si="40"/>
        <v>0.36206896551724133</v>
      </c>
      <c r="AW239" s="76"/>
      <c r="AX239" s="58"/>
      <c r="AY239" s="43"/>
      <c r="AZ239" s="85"/>
      <c r="BA239" s="13"/>
    </row>
    <row r="240" spans="1:53">
      <c r="A240" s="48" t="s">
        <v>72</v>
      </c>
      <c r="B240" s="48" t="s">
        <v>328</v>
      </c>
      <c r="C240" s="67">
        <v>123</v>
      </c>
      <c r="D240" s="81">
        <v>78</v>
      </c>
      <c r="E240" s="66">
        <f t="shared" si="40"/>
        <v>0.36585365853658536</v>
      </c>
      <c r="AW240" s="76"/>
      <c r="AX240" s="58"/>
      <c r="AY240" s="43"/>
      <c r="AZ240" s="85"/>
      <c r="BA240" s="13"/>
    </row>
    <row r="241" spans="1:53">
      <c r="A241" s="48" t="s">
        <v>56</v>
      </c>
      <c r="B241" s="48" t="s">
        <v>419</v>
      </c>
      <c r="C241" s="67">
        <v>78</v>
      </c>
      <c r="D241" s="81">
        <v>44</v>
      </c>
      <c r="E241" s="66">
        <f t="shared" si="40"/>
        <v>0.4358974358974359</v>
      </c>
      <c r="AW241" s="76"/>
      <c r="AX241" s="58"/>
      <c r="AY241" s="43"/>
      <c r="AZ241" s="85"/>
      <c r="BA241" s="13"/>
    </row>
    <row r="242" spans="1:53">
      <c r="A242" s="48" t="s">
        <v>58</v>
      </c>
      <c r="B242" s="48" t="s">
        <v>634</v>
      </c>
      <c r="C242" s="67">
        <v>34</v>
      </c>
      <c r="D242" s="81">
        <v>21</v>
      </c>
      <c r="E242" s="66">
        <f t="shared" si="40"/>
        <v>0.38235294117647056</v>
      </c>
      <c r="AW242" s="76"/>
      <c r="AX242" s="58"/>
      <c r="AY242" s="43"/>
      <c r="AZ242" s="85"/>
      <c r="BA242" s="13"/>
    </row>
    <row r="243" spans="1:53">
      <c r="A243" s="48" t="s">
        <v>52</v>
      </c>
      <c r="B243" s="48" t="s">
        <v>693</v>
      </c>
      <c r="C243" s="67">
        <v>27</v>
      </c>
      <c r="D243" s="81">
        <v>15</v>
      </c>
      <c r="E243" s="66">
        <f t="shared" si="40"/>
        <v>0.44444444444444442</v>
      </c>
      <c r="AW243" s="76"/>
      <c r="AX243" s="58"/>
      <c r="AY243" s="43"/>
      <c r="AZ243" s="85"/>
      <c r="BA243" s="13"/>
    </row>
    <row r="244" spans="1:53">
      <c r="A244" s="48" t="s">
        <v>58</v>
      </c>
      <c r="B244" s="48" t="s">
        <v>570</v>
      </c>
      <c r="C244" s="67">
        <v>45</v>
      </c>
      <c r="D244" s="81">
        <v>27</v>
      </c>
      <c r="E244" s="66">
        <f t="shared" si="40"/>
        <v>0.4</v>
      </c>
      <c r="AW244" s="76"/>
      <c r="AX244" s="58"/>
      <c r="AY244" s="43"/>
      <c r="AZ244" s="85"/>
      <c r="BA244" s="13"/>
    </row>
    <row r="245" spans="1:53">
      <c r="A245" s="48" t="s">
        <v>1452</v>
      </c>
      <c r="B245" s="48" t="s">
        <v>99</v>
      </c>
      <c r="C245" s="67">
        <v>880</v>
      </c>
      <c r="D245" s="81">
        <v>446</v>
      </c>
      <c r="E245" s="66">
        <f t="shared" si="40"/>
        <v>0.49318181818181817</v>
      </c>
      <c r="AW245" s="76"/>
      <c r="AX245" s="58"/>
      <c r="AY245" s="43"/>
      <c r="AZ245" s="85"/>
      <c r="BA245" s="13"/>
    </row>
    <row r="246" spans="1:53">
      <c r="A246" s="48" t="s">
        <v>58</v>
      </c>
      <c r="B246" s="48" t="s">
        <v>857</v>
      </c>
      <c r="C246" s="67">
        <v>10</v>
      </c>
      <c r="D246" s="81">
        <v>5</v>
      </c>
      <c r="E246" s="66">
        <f t="shared" si="40"/>
        <v>0.5</v>
      </c>
      <c r="AW246" s="76"/>
      <c r="AX246" s="58"/>
      <c r="AY246" s="43"/>
      <c r="AZ246" s="85"/>
      <c r="BA246" s="13"/>
    </row>
    <row r="247" spans="1:53">
      <c r="A247" s="48" t="s">
        <v>64</v>
      </c>
      <c r="B247" s="48" t="s">
        <v>471</v>
      </c>
      <c r="C247" s="67">
        <v>65</v>
      </c>
      <c r="D247" s="81">
        <v>38</v>
      </c>
      <c r="E247" s="66">
        <f t="shared" si="40"/>
        <v>0.41538461538461535</v>
      </c>
      <c r="AW247" s="76"/>
      <c r="AX247" s="58"/>
      <c r="AY247" s="43"/>
      <c r="AZ247" s="85"/>
      <c r="BA247" s="13"/>
    </row>
    <row r="248" spans="1:53">
      <c r="A248" s="48" t="s">
        <v>58</v>
      </c>
      <c r="B248" s="48" t="s">
        <v>694</v>
      </c>
      <c r="C248" s="67">
        <v>27</v>
      </c>
      <c r="D248" s="81">
        <v>28</v>
      </c>
      <c r="E248" s="66">
        <f t="shared" si="40"/>
        <v>-3.7037037037036979E-2</v>
      </c>
      <c r="AW248" s="76"/>
      <c r="AX248" s="58"/>
      <c r="AY248" s="43"/>
      <c r="AZ248" s="85"/>
      <c r="BA248" s="13"/>
    </row>
    <row r="249" spans="1:53">
      <c r="A249" s="48" t="s">
        <v>58</v>
      </c>
      <c r="B249" s="48" t="s">
        <v>359</v>
      </c>
      <c r="C249" s="67">
        <v>106</v>
      </c>
      <c r="D249" s="81">
        <v>62</v>
      </c>
      <c r="E249" s="66">
        <f t="shared" si="40"/>
        <v>0.41509433962264153</v>
      </c>
      <c r="AW249" s="76"/>
      <c r="AX249" s="58"/>
      <c r="AY249" s="43"/>
      <c r="AZ249" s="85"/>
      <c r="BA249" s="13"/>
    </row>
    <row r="250" spans="1:53">
      <c r="A250" s="48" t="s">
        <v>64</v>
      </c>
      <c r="B250" s="48" t="s">
        <v>590</v>
      </c>
      <c r="C250" s="67">
        <v>42</v>
      </c>
      <c r="D250" s="81">
        <v>25</v>
      </c>
      <c r="E250" s="66">
        <f t="shared" si="40"/>
        <v>0.40476190476190477</v>
      </c>
      <c r="AW250" s="76"/>
      <c r="AX250" s="58"/>
      <c r="AY250" s="86"/>
      <c r="AZ250" s="85"/>
      <c r="BA250" s="13"/>
    </row>
    <row r="251" spans="1:53">
      <c r="A251" s="48" t="s">
        <v>64</v>
      </c>
      <c r="B251" s="48" t="s">
        <v>440</v>
      </c>
      <c r="C251" s="67">
        <v>72</v>
      </c>
      <c r="D251" s="81">
        <v>34</v>
      </c>
      <c r="E251" s="66">
        <f t="shared" si="40"/>
        <v>0.52777777777777779</v>
      </c>
      <c r="AW251" s="76"/>
      <c r="AX251" s="58"/>
      <c r="AY251" s="43"/>
      <c r="AZ251" s="85"/>
      <c r="BA251" s="13"/>
    </row>
    <row r="252" spans="1:53">
      <c r="A252" s="48" t="s">
        <v>52</v>
      </c>
      <c r="B252" s="48" t="s">
        <v>69</v>
      </c>
      <c r="C252" s="65">
        <v>2583</v>
      </c>
      <c r="D252" s="81">
        <v>1345</v>
      </c>
      <c r="E252" s="66">
        <f t="shared" si="40"/>
        <v>0.47928765001935736</v>
      </c>
      <c r="AW252" s="76"/>
      <c r="AX252" s="58"/>
      <c r="AY252" s="43"/>
      <c r="AZ252" s="85"/>
      <c r="BA252" s="13"/>
    </row>
    <row r="253" spans="1:53">
      <c r="A253" s="48" t="s">
        <v>61</v>
      </c>
      <c r="B253" s="48" t="s">
        <v>472</v>
      </c>
      <c r="C253" s="67">
        <v>65</v>
      </c>
      <c r="D253" s="81">
        <v>20</v>
      </c>
      <c r="E253" s="66">
        <f t="shared" si="40"/>
        <v>0.69230769230769229</v>
      </c>
      <c r="AW253" s="76"/>
      <c r="AX253" s="58"/>
      <c r="AY253" s="43"/>
      <c r="AZ253" s="85"/>
      <c r="BA253" s="13"/>
    </row>
    <row r="254" spans="1:53">
      <c r="A254" s="48" t="s">
        <v>72</v>
      </c>
      <c r="B254" s="48" t="s">
        <v>566</v>
      </c>
      <c r="C254" s="67">
        <v>46</v>
      </c>
      <c r="D254" s="81">
        <v>33</v>
      </c>
      <c r="E254" s="66">
        <f t="shared" si="40"/>
        <v>0.28260869565217395</v>
      </c>
      <c r="AW254" s="76"/>
      <c r="AX254" s="58"/>
      <c r="AY254" s="43"/>
      <c r="AZ254" s="85"/>
      <c r="BA254" s="13"/>
    </row>
    <row r="255" spans="1:53">
      <c r="A255" s="48" t="s">
        <v>1452</v>
      </c>
      <c r="B255" s="48" t="s">
        <v>483</v>
      </c>
      <c r="C255" s="67">
        <v>63</v>
      </c>
      <c r="D255" s="81">
        <v>11</v>
      </c>
      <c r="E255" s="66">
        <f t="shared" si="40"/>
        <v>0.82539682539682535</v>
      </c>
      <c r="AW255" s="76"/>
      <c r="AX255" s="58"/>
      <c r="AY255" s="43"/>
      <c r="AZ255" s="85"/>
      <c r="BA255" s="13"/>
    </row>
    <row r="256" spans="1:53">
      <c r="A256" s="48" t="s">
        <v>79</v>
      </c>
      <c r="B256" s="48" t="s">
        <v>791</v>
      </c>
      <c r="C256" s="67">
        <v>17</v>
      </c>
      <c r="D256" s="81">
        <v>8</v>
      </c>
      <c r="E256" s="66">
        <f t="shared" si="40"/>
        <v>0.52941176470588236</v>
      </c>
      <c r="AW256" s="76"/>
      <c r="AX256" s="58"/>
      <c r="AY256" s="43"/>
      <c r="AZ256" s="85"/>
      <c r="BA256" s="13"/>
    </row>
    <row r="257" spans="1:53">
      <c r="A257" s="48" t="s">
        <v>64</v>
      </c>
      <c r="B257" s="48" t="s">
        <v>538</v>
      </c>
      <c r="C257" s="67">
        <v>52</v>
      </c>
      <c r="D257" s="81">
        <v>36</v>
      </c>
      <c r="E257" s="66">
        <f t="shared" si="40"/>
        <v>0.30769230769230771</v>
      </c>
      <c r="AW257" s="76"/>
      <c r="AX257" s="58"/>
      <c r="AY257" s="43"/>
      <c r="AZ257" s="85"/>
      <c r="BA257" s="13"/>
    </row>
    <row r="258" spans="1:53">
      <c r="A258" s="48" t="s">
        <v>52</v>
      </c>
      <c r="B258" s="48" t="s">
        <v>828</v>
      </c>
      <c r="C258" s="67">
        <v>12</v>
      </c>
      <c r="D258" s="81">
        <v>1</v>
      </c>
      <c r="E258" s="66">
        <f t="shared" si="40"/>
        <v>0.91666666666666663</v>
      </c>
      <c r="AW258" s="76"/>
      <c r="AX258" s="58"/>
      <c r="AY258" s="43"/>
      <c r="AZ258" s="85"/>
      <c r="BA258" s="13"/>
    </row>
    <row r="259" spans="1:53">
      <c r="A259" s="48" t="s">
        <v>58</v>
      </c>
      <c r="B259" s="48" t="s">
        <v>719</v>
      </c>
      <c r="C259" s="67">
        <v>24</v>
      </c>
      <c r="D259" s="81">
        <v>20</v>
      </c>
      <c r="E259" s="66">
        <f t="shared" si="40"/>
        <v>0.16666666666666663</v>
      </c>
      <c r="AW259" s="76"/>
      <c r="AX259" s="58"/>
      <c r="AY259" s="43"/>
      <c r="AZ259" s="85"/>
      <c r="BA259" s="13"/>
    </row>
    <row r="260" spans="1:53">
      <c r="A260" s="48" t="s">
        <v>72</v>
      </c>
      <c r="B260" s="48" t="s">
        <v>580</v>
      </c>
      <c r="C260" s="67">
        <v>44</v>
      </c>
      <c r="D260" s="81">
        <v>28</v>
      </c>
      <c r="E260" s="66">
        <f t="shared" si="40"/>
        <v>0.36363636363636365</v>
      </c>
      <c r="AW260" s="76"/>
      <c r="AX260" s="58"/>
      <c r="AY260" s="43"/>
      <c r="AZ260" s="85"/>
      <c r="BA260" s="13"/>
    </row>
    <row r="261" spans="1:53">
      <c r="A261" s="48" t="s">
        <v>58</v>
      </c>
      <c r="B261" s="48" t="s">
        <v>520</v>
      </c>
      <c r="C261" s="67">
        <v>55</v>
      </c>
      <c r="D261" s="81">
        <v>38</v>
      </c>
      <c r="E261" s="66">
        <f t="shared" si="40"/>
        <v>0.30909090909090908</v>
      </c>
      <c r="AW261" s="76"/>
      <c r="AX261" s="58"/>
      <c r="AY261" s="43"/>
      <c r="AZ261" s="85"/>
      <c r="BA261" s="13"/>
    </row>
    <row r="262" spans="1:53">
      <c r="A262" s="48" t="s">
        <v>52</v>
      </c>
      <c r="B262" s="48" t="s">
        <v>321</v>
      </c>
      <c r="C262" s="67">
        <v>126</v>
      </c>
      <c r="D262" s="81">
        <v>80</v>
      </c>
      <c r="E262" s="66">
        <f t="shared" ref="E262:E325" si="41">1-(D262/C262)</f>
        <v>0.36507936507936511</v>
      </c>
      <c r="AW262" s="76"/>
      <c r="AX262" s="58"/>
      <c r="AY262" s="43"/>
      <c r="AZ262" s="85"/>
      <c r="BA262" s="13"/>
    </row>
    <row r="263" spans="1:53">
      <c r="A263" s="48" t="s">
        <v>64</v>
      </c>
      <c r="B263" s="48" t="s">
        <v>889</v>
      </c>
      <c r="C263" s="67">
        <v>6</v>
      </c>
      <c r="D263" s="81">
        <v>9</v>
      </c>
      <c r="E263" s="66">
        <f t="shared" si="41"/>
        <v>-0.5</v>
      </c>
      <c r="AW263" s="76"/>
      <c r="AX263" s="58"/>
      <c r="AY263" s="43"/>
      <c r="AZ263" s="85"/>
      <c r="BA263" s="13"/>
    </row>
    <row r="264" spans="1:53">
      <c r="A264" s="48" t="s">
        <v>52</v>
      </c>
      <c r="B264" s="48" t="s">
        <v>268</v>
      </c>
      <c r="C264" s="67">
        <v>166</v>
      </c>
      <c r="D264" s="81">
        <v>104</v>
      </c>
      <c r="E264" s="66">
        <f t="shared" si="41"/>
        <v>0.37349397590361444</v>
      </c>
      <c r="AW264" s="76"/>
      <c r="AX264" s="58"/>
      <c r="AY264" s="43"/>
      <c r="AZ264" s="85"/>
      <c r="BA264" s="13"/>
    </row>
    <row r="265" spans="1:53">
      <c r="A265" s="48" t="s">
        <v>58</v>
      </c>
      <c r="B265" s="48" t="s">
        <v>682</v>
      </c>
      <c r="C265" s="67">
        <v>28</v>
      </c>
      <c r="D265" s="81">
        <v>15</v>
      </c>
      <c r="E265" s="66">
        <f t="shared" si="41"/>
        <v>0.4642857142857143</v>
      </c>
      <c r="AW265" s="76"/>
      <c r="AX265" s="58"/>
      <c r="AY265" s="43"/>
      <c r="AZ265" s="85"/>
      <c r="BA265" s="13"/>
    </row>
    <row r="266" spans="1:53">
      <c r="A266" s="48" t="s">
        <v>72</v>
      </c>
      <c r="B266" s="48" t="s">
        <v>867</v>
      </c>
      <c r="C266" s="67">
        <v>9</v>
      </c>
      <c r="D266" s="81">
        <v>9</v>
      </c>
      <c r="E266" s="66">
        <f t="shared" si="41"/>
        <v>0</v>
      </c>
      <c r="AW266" s="76"/>
      <c r="AX266" s="58"/>
      <c r="AY266" s="43"/>
      <c r="AZ266" s="85"/>
      <c r="BA266" s="13"/>
    </row>
    <row r="267" spans="1:53">
      <c r="A267" s="48" t="s">
        <v>56</v>
      </c>
      <c r="B267" s="48" t="s">
        <v>868</v>
      </c>
      <c r="C267" s="67">
        <v>9</v>
      </c>
      <c r="D267" s="81">
        <v>4</v>
      </c>
      <c r="E267" s="66">
        <f t="shared" si="41"/>
        <v>0.55555555555555558</v>
      </c>
      <c r="AW267" s="76"/>
      <c r="AX267" s="58"/>
      <c r="AY267" s="43"/>
      <c r="AZ267" s="85"/>
      <c r="BA267" s="13"/>
    </row>
    <row r="268" spans="1:53">
      <c r="A268" s="48" t="s">
        <v>58</v>
      </c>
      <c r="B268" s="48" t="s">
        <v>609</v>
      </c>
      <c r="C268" s="67">
        <v>39</v>
      </c>
      <c r="D268" s="81">
        <v>21</v>
      </c>
      <c r="E268" s="66">
        <f t="shared" si="41"/>
        <v>0.46153846153846156</v>
      </c>
      <c r="AW268" s="76"/>
      <c r="AX268" s="58"/>
      <c r="AY268" s="43"/>
      <c r="AZ268" s="85"/>
      <c r="BA268" s="13"/>
    </row>
    <row r="269" spans="1:53">
      <c r="A269" s="48" t="s">
        <v>72</v>
      </c>
      <c r="B269" s="48" t="s">
        <v>228</v>
      </c>
      <c r="C269" s="67">
        <v>209</v>
      </c>
      <c r="D269" s="81">
        <v>85</v>
      </c>
      <c r="E269" s="66">
        <f t="shared" si="41"/>
        <v>0.59330143540669855</v>
      </c>
      <c r="AW269" s="76"/>
      <c r="AX269" s="58"/>
      <c r="AY269" s="43"/>
      <c r="AZ269" s="85"/>
      <c r="BA269" s="13"/>
    </row>
    <row r="270" spans="1:53">
      <c r="A270" s="48" t="s">
        <v>64</v>
      </c>
      <c r="B270" s="48" t="s">
        <v>232</v>
      </c>
      <c r="C270" s="67">
        <v>202</v>
      </c>
      <c r="D270" s="81">
        <v>117</v>
      </c>
      <c r="E270" s="66">
        <f t="shared" si="41"/>
        <v>0.42079207920792083</v>
      </c>
      <c r="AW270" s="76"/>
      <c r="AX270" s="58"/>
      <c r="AY270" s="43"/>
      <c r="AZ270" s="85"/>
      <c r="BA270" s="13"/>
    </row>
    <row r="271" spans="1:53">
      <c r="A271" s="48" t="s">
        <v>61</v>
      </c>
      <c r="B271" s="48" t="s">
        <v>900</v>
      </c>
      <c r="C271" s="67">
        <v>4</v>
      </c>
      <c r="D271" s="81">
        <v>3</v>
      </c>
      <c r="E271" s="66">
        <f t="shared" si="41"/>
        <v>0.25</v>
      </c>
      <c r="AW271" s="76"/>
      <c r="AX271" s="58"/>
      <c r="AY271" s="43"/>
      <c r="AZ271" s="85"/>
      <c r="BA271" s="13"/>
    </row>
    <row r="272" spans="1:53">
      <c r="A272" s="48" t="s">
        <v>64</v>
      </c>
      <c r="B272" s="48" t="s">
        <v>615</v>
      </c>
      <c r="C272" s="67">
        <v>37</v>
      </c>
      <c r="D272" s="81">
        <v>21</v>
      </c>
      <c r="E272" s="66">
        <f t="shared" si="41"/>
        <v>0.43243243243243246</v>
      </c>
      <c r="AW272" s="76"/>
      <c r="AX272" s="58"/>
      <c r="AY272" s="43"/>
      <c r="AZ272" s="85"/>
      <c r="BA272" s="13"/>
    </row>
    <row r="273" spans="1:53">
      <c r="A273" s="48" t="s">
        <v>52</v>
      </c>
      <c r="B273" s="48" t="s">
        <v>491</v>
      </c>
      <c r="C273" s="67">
        <v>62</v>
      </c>
      <c r="D273" s="81">
        <v>39</v>
      </c>
      <c r="E273" s="66">
        <f t="shared" si="41"/>
        <v>0.37096774193548387</v>
      </c>
      <c r="AW273" s="76"/>
      <c r="AX273" s="58"/>
      <c r="AY273" s="43"/>
      <c r="AZ273" s="85"/>
      <c r="BA273" s="13"/>
    </row>
    <row r="274" spans="1:53">
      <c r="A274" s="48" t="s">
        <v>58</v>
      </c>
      <c r="B274" s="48" t="s">
        <v>275</v>
      </c>
      <c r="C274" s="67">
        <v>161</v>
      </c>
      <c r="D274" s="81">
        <v>103</v>
      </c>
      <c r="E274" s="66">
        <f t="shared" si="41"/>
        <v>0.36024844720496896</v>
      </c>
      <c r="AW274" s="76"/>
      <c r="AX274" s="58"/>
      <c r="AY274" s="43"/>
      <c r="AZ274" s="85"/>
      <c r="BA274" s="13"/>
    </row>
    <row r="275" spans="1:53">
      <c r="A275" s="48" t="s">
        <v>52</v>
      </c>
      <c r="B275" s="48" t="s">
        <v>117</v>
      </c>
      <c r="C275" s="67">
        <v>636</v>
      </c>
      <c r="D275" s="81">
        <v>323</v>
      </c>
      <c r="E275" s="66">
        <f t="shared" si="41"/>
        <v>0.49213836477987416</v>
      </c>
      <c r="AW275" s="76"/>
      <c r="AX275" s="58"/>
      <c r="AY275" s="43"/>
      <c r="AZ275" s="85"/>
      <c r="BA275" s="13"/>
    </row>
    <row r="276" spans="1:53">
      <c r="A276" s="48" t="s">
        <v>58</v>
      </c>
      <c r="B276" s="48" t="s">
        <v>195</v>
      </c>
      <c r="C276" s="67">
        <v>265</v>
      </c>
      <c r="D276" s="81">
        <v>159</v>
      </c>
      <c r="E276" s="66">
        <f t="shared" si="41"/>
        <v>0.4</v>
      </c>
      <c r="AW276" s="76"/>
      <c r="AX276" s="58"/>
      <c r="AY276" s="43"/>
      <c r="AZ276" s="85"/>
      <c r="BA276" s="13"/>
    </row>
    <row r="277" spans="1:53">
      <c r="A277" s="48" t="s">
        <v>61</v>
      </c>
      <c r="B277" s="48" t="s">
        <v>484</v>
      </c>
      <c r="C277" s="67">
        <v>63</v>
      </c>
      <c r="D277" s="81">
        <v>34</v>
      </c>
      <c r="E277" s="66">
        <f t="shared" si="41"/>
        <v>0.46031746031746035</v>
      </c>
      <c r="AW277" s="76"/>
      <c r="AX277" s="58"/>
      <c r="AY277" s="43"/>
      <c r="AZ277" s="85"/>
      <c r="BA277" s="13"/>
    </row>
    <row r="278" spans="1:53">
      <c r="A278" s="48" t="s">
        <v>72</v>
      </c>
      <c r="B278" s="48" t="s">
        <v>733</v>
      </c>
      <c r="C278" s="67">
        <v>22</v>
      </c>
      <c r="D278" s="81">
        <v>13</v>
      </c>
      <c r="E278" s="66">
        <f t="shared" si="41"/>
        <v>0.40909090909090906</v>
      </c>
      <c r="AW278" s="76"/>
      <c r="AX278" s="58"/>
      <c r="AY278" s="43"/>
      <c r="AZ278" s="85"/>
      <c r="BA278" s="13"/>
    </row>
    <row r="279" spans="1:53">
      <c r="A279" s="48" t="s">
        <v>72</v>
      </c>
      <c r="B279" s="48" t="s">
        <v>326</v>
      </c>
      <c r="C279" s="67">
        <v>124</v>
      </c>
      <c r="D279" s="81">
        <v>78</v>
      </c>
      <c r="E279" s="66">
        <f t="shared" si="41"/>
        <v>0.37096774193548387</v>
      </c>
      <c r="AW279" s="76"/>
      <c r="AX279" s="58"/>
      <c r="AY279" s="43"/>
      <c r="AZ279" s="85"/>
      <c r="BA279" s="13"/>
    </row>
    <row r="280" spans="1:53">
      <c r="A280" s="48" t="s">
        <v>58</v>
      </c>
      <c r="B280" s="48" t="s">
        <v>829</v>
      </c>
      <c r="C280" s="67">
        <v>12</v>
      </c>
      <c r="D280" s="81">
        <v>8</v>
      </c>
      <c r="E280" s="66">
        <f t="shared" si="41"/>
        <v>0.33333333333333337</v>
      </c>
      <c r="AW280" s="76"/>
      <c r="AX280" s="58"/>
      <c r="AY280" s="43"/>
      <c r="AZ280" s="85"/>
      <c r="BA280" s="13"/>
    </row>
    <row r="281" spans="1:53">
      <c r="A281" s="48" t="s">
        <v>52</v>
      </c>
      <c r="B281" s="48" t="s">
        <v>603</v>
      </c>
      <c r="C281" s="67">
        <v>40</v>
      </c>
      <c r="D281" s="81">
        <v>27</v>
      </c>
      <c r="E281" s="66">
        <f t="shared" si="41"/>
        <v>0.32499999999999996</v>
      </c>
      <c r="AW281" s="76"/>
      <c r="AX281" s="58"/>
      <c r="AY281" s="43"/>
      <c r="AZ281" s="85"/>
      <c r="BA281" s="13"/>
    </row>
    <row r="282" spans="1:53">
      <c r="A282" s="48" t="s">
        <v>56</v>
      </c>
      <c r="B282" s="48" t="s">
        <v>529</v>
      </c>
      <c r="C282" s="67">
        <v>53</v>
      </c>
      <c r="D282" s="81">
        <v>36</v>
      </c>
      <c r="E282" s="66">
        <f t="shared" si="41"/>
        <v>0.32075471698113212</v>
      </c>
      <c r="AW282" s="76"/>
      <c r="AX282" s="58"/>
      <c r="AY282" s="43"/>
      <c r="AZ282" s="85"/>
      <c r="BA282" s="13"/>
    </row>
    <row r="283" spans="1:53">
      <c r="A283" s="48" t="s">
        <v>58</v>
      </c>
      <c r="B283" s="48" t="s">
        <v>417</v>
      </c>
      <c r="C283" s="67">
        <v>80</v>
      </c>
      <c r="D283" s="81">
        <v>59</v>
      </c>
      <c r="E283" s="66">
        <f t="shared" si="41"/>
        <v>0.26249999999999996</v>
      </c>
      <c r="AW283" s="76"/>
      <c r="AX283" s="58"/>
      <c r="AY283" s="43"/>
      <c r="AZ283" s="85"/>
      <c r="BA283" s="13"/>
    </row>
    <row r="284" spans="1:53">
      <c r="A284" s="48" t="s">
        <v>58</v>
      </c>
      <c r="B284" s="48" t="s">
        <v>635</v>
      </c>
      <c r="C284" s="67">
        <v>34</v>
      </c>
      <c r="D284" s="81">
        <v>19</v>
      </c>
      <c r="E284" s="66">
        <f t="shared" si="41"/>
        <v>0.44117647058823528</v>
      </c>
      <c r="AW284" s="76"/>
      <c r="AX284" s="58"/>
      <c r="AY284" s="43"/>
      <c r="AZ284" s="85"/>
      <c r="BA284" s="13"/>
    </row>
    <row r="285" spans="1:53">
      <c r="A285" s="48" t="s">
        <v>72</v>
      </c>
      <c r="B285" s="48" t="s">
        <v>153</v>
      </c>
      <c r="C285" s="67">
        <v>378</v>
      </c>
      <c r="D285" s="81">
        <v>144</v>
      </c>
      <c r="E285" s="66">
        <f t="shared" si="41"/>
        <v>0.61904761904761907</v>
      </c>
      <c r="AW285" s="76"/>
      <c r="AX285" s="58"/>
      <c r="AY285" s="43"/>
      <c r="AZ285" s="85"/>
      <c r="BA285" s="13"/>
    </row>
    <row r="286" spans="1:53">
      <c r="A286" s="48" t="s">
        <v>72</v>
      </c>
      <c r="B286" s="48" t="s">
        <v>780</v>
      </c>
      <c r="C286" s="67">
        <v>18</v>
      </c>
      <c r="D286" s="81">
        <v>3</v>
      </c>
      <c r="E286" s="66">
        <f t="shared" si="41"/>
        <v>0.83333333333333337</v>
      </c>
      <c r="AW286" s="76"/>
      <c r="AX286" s="58"/>
      <c r="AY286" s="43"/>
      <c r="AZ286" s="85"/>
      <c r="BA286" s="13"/>
    </row>
    <row r="287" spans="1:53">
      <c r="A287" s="48" t="s">
        <v>58</v>
      </c>
      <c r="B287" s="48" t="s">
        <v>492</v>
      </c>
      <c r="C287" s="67">
        <v>62</v>
      </c>
      <c r="D287" s="81">
        <v>34</v>
      </c>
      <c r="E287" s="66">
        <f t="shared" si="41"/>
        <v>0.45161290322580649</v>
      </c>
      <c r="AW287" s="76"/>
      <c r="AX287" s="58"/>
      <c r="AY287" s="43"/>
      <c r="AZ287" s="85"/>
      <c r="BA287" s="13"/>
    </row>
    <row r="288" spans="1:53">
      <c r="A288" s="48" t="s">
        <v>1452</v>
      </c>
      <c r="B288" s="48" t="s">
        <v>734</v>
      </c>
      <c r="C288" s="67">
        <v>22</v>
      </c>
      <c r="D288" s="81">
        <v>8</v>
      </c>
      <c r="E288" s="66">
        <f t="shared" si="41"/>
        <v>0.63636363636363635</v>
      </c>
      <c r="AW288" s="76"/>
      <c r="AX288" s="58"/>
      <c r="AY288" s="43"/>
      <c r="AZ288" s="85"/>
      <c r="BA288" s="13"/>
    </row>
    <row r="289" spans="1:53">
      <c r="A289" s="48" t="s">
        <v>1452</v>
      </c>
      <c r="B289" s="48" t="s">
        <v>746</v>
      </c>
      <c r="C289" s="67">
        <v>21</v>
      </c>
      <c r="D289" s="81">
        <v>11</v>
      </c>
      <c r="E289" s="66">
        <f t="shared" si="41"/>
        <v>0.47619047619047616</v>
      </c>
      <c r="AW289" s="76"/>
      <c r="AX289" s="58"/>
      <c r="AY289" s="43"/>
      <c r="AZ289" s="85"/>
      <c r="BA289" s="13"/>
    </row>
    <row r="290" spans="1:53">
      <c r="A290" s="48" t="s">
        <v>52</v>
      </c>
      <c r="B290" s="48" t="s">
        <v>245</v>
      </c>
      <c r="C290" s="67">
        <v>189</v>
      </c>
      <c r="D290" s="81">
        <v>67</v>
      </c>
      <c r="E290" s="66">
        <f t="shared" si="41"/>
        <v>0.64550264550264558</v>
      </c>
      <c r="AW290" s="76"/>
      <c r="AX290" s="58"/>
      <c r="AY290" s="43"/>
      <c r="AZ290" s="85"/>
      <c r="BA290" s="13"/>
    </row>
    <row r="291" spans="1:53">
      <c r="A291" s="48" t="s">
        <v>64</v>
      </c>
      <c r="B291" s="48" t="s">
        <v>655</v>
      </c>
      <c r="C291" s="67">
        <v>32</v>
      </c>
      <c r="D291" s="81">
        <v>22</v>
      </c>
      <c r="E291" s="66">
        <f t="shared" si="41"/>
        <v>0.3125</v>
      </c>
      <c r="AW291" s="76"/>
      <c r="AX291" s="58"/>
      <c r="AY291" s="43"/>
      <c r="AZ291" s="85"/>
      <c r="BA291" s="13"/>
    </row>
    <row r="292" spans="1:53">
      <c r="A292" s="48" t="s">
        <v>64</v>
      </c>
      <c r="B292" s="48" t="s">
        <v>610</v>
      </c>
      <c r="C292" s="67">
        <v>39</v>
      </c>
      <c r="D292" s="81">
        <v>26</v>
      </c>
      <c r="E292" s="66">
        <f t="shared" si="41"/>
        <v>0.33333333333333337</v>
      </c>
      <c r="AW292" s="76"/>
      <c r="AX292" s="58"/>
      <c r="AY292" s="43"/>
      <c r="AZ292" s="85"/>
      <c r="BA292" s="13"/>
    </row>
    <row r="293" spans="1:53">
      <c r="A293" s="48" t="s">
        <v>58</v>
      </c>
      <c r="B293" s="48" t="s">
        <v>501</v>
      </c>
      <c r="C293" s="67">
        <v>60</v>
      </c>
      <c r="D293" s="81">
        <v>37</v>
      </c>
      <c r="E293" s="66">
        <f t="shared" si="41"/>
        <v>0.3833333333333333</v>
      </c>
      <c r="AW293" s="76"/>
      <c r="AX293" s="58"/>
      <c r="AY293" s="43"/>
      <c r="AZ293" s="85"/>
      <c r="BA293" s="13"/>
    </row>
    <row r="294" spans="1:53">
      <c r="A294" s="48" t="s">
        <v>52</v>
      </c>
      <c r="B294" s="48" t="s">
        <v>354</v>
      </c>
      <c r="C294" s="67">
        <v>107</v>
      </c>
      <c r="D294" s="81">
        <v>51</v>
      </c>
      <c r="E294" s="66">
        <f t="shared" si="41"/>
        <v>0.52336448598130847</v>
      </c>
      <c r="AW294" s="76"/>
      <c r="AX294" s="58"/>
      <c r="AY294" s="43"/>
      <c r="AZ294" s="85"/>
      <c r="BA294" s="13"/>
    </row>
    <row r="295" spans="1:53">
      <c r="A295" s="48" t="s">
        <v>72</v>
      </c>
      <c r="B295" s="48" t="s">
        <v>95</v>
      </c>
      <c r="C295" s="67">
        <v>942</v>
      </c>
      <c r="D295" s="81">
        <v>521</v>
      </c>
      <c r="E295" s="66">
        <f t="shared" si="41"/>
        <v>0.44692144373673037</v>
      </c>
      <c r="AW295" s="76"/>
      <c r="AX295" s="58"/>
      <c r="AY295" s="43"/>
      <c r="AZ295" s="85"/>
      <c r="BA295" s="13"/>
    </row>
    <row r="296" spans="1:53">
      <c r="A296" s="48" t="s">
        <v>79</v>
      </c>
      <c r="B296" s="48" t="s">
        <v>473</v>
      </c>
      <c r="C296" s="67">
        <v>65</v>
      </c>
      <c r="D296" s="81">
        <v>34</v>
      </c>
      <c r="E296" s="66">
        <f t="shared" si="41"/>
        <v>0.47692307692307689</v>
      </c>
      <c r="AW296" s="76"/>
      <c r="AX296" s="58"/>
      <c r="AY296" s="43"/>
      <c r="AZ296" s="85"/>
      <c r="BA296" s="13"/>
    </row>
    <row r="297" spans="1:53">
      <c r="A297" s="48" t="s">
        <v>72</v>
      </c>
      <c r="B297" s="48" t="s">
        <v>413</v>
      </c>
      <c r="C297" s="67">
        <v>81</v>
      </c>
      <c r="D297" s="81">
        <v>44</v>
      </c>
      <c r="E297" s="66">
        <f t="shared" si="41"/>
        <v>0.45679012345679015</v>
      </c>
      <c r="AW297" s="76"/>
      <c r="AX297" s="58"/>
      <c r="AY297" s="43"/>
      <c r="AZ297" s="85"/>
      <c r="BA297" s="13"/>
    </row>
    <row r="298" spans="1:53">
      <c r="A298" s="48" t="s">
        <v>52</v>
      </c>
      <c r="B298" s="48" t="s">
        <v>676</v>
      </c>
      <c r="C298" s="67">
        <v>29</v>
      </c>
      <c r="D298" s="81">
        <v>15</v>
      </c>
      <c r="E298" s="66">
        <f t="shared" si="41"/>
        <v>0.48275862068965514</v>
      </c>
      <c r="AW298" s="76"/>
      <c r="AX298" s="58"/>
      <c r="AY298" s="43"/>
      <c r="AZ298" s="85"/>
      <c r="BA298" s="13"/>
    </row>
    <row r="299" spans="1:53">
      <c r="A299" s="48" t="s">
        <v>1452</v>
      </c>
      <c r="B299" s="48" t="s">
        <v>556</v>
      </c>
      <c r="C299" s="67">
        <v>48</v>
      </c>
      <c r="D299" s="81">
        <v>34</v>
      </c>
      <c r="E299" s="66">
        <f t="shared" si="41"/>
        <v>0.29166666666666663</v>
      </c>
      <c r="AW299" s="76"/>
      <c r="AX299" s="58"/>
      <c r="AY299" s="43"/>
      <c r="AZ299" s="85"/>
      <c r="BA299" s="13"/>
    </row>
    <row r="300" spans="1:53">
      <c r="A300" s="48" t="s">
        <v>61</v>
      </c>
      <c r="B300" s="48" t="s">
        <v>869</v>
      </c>
      <c r="C300" s="67">
        <v>9</v>
      </c>
      <c r="D300" s="81">
        <v>2</v>
      </c>
      <c r="E300" s="66">
        <f t="shared" si="41"/>
        <v>0.77777777777777779</v>
      </c>
      <c r="AW300" s="76"/>
      <c r="AX300" s="58"/>
      <c r="AY300" s="43"/>
      <c r="AZ300" s="85"/>
      <c r="BA300" s="13"/>
    </row>
    <row r="301" spans="1:53">
      <c r="A301" s="48" t="s">
        <v>61</v>
      </c>
      <c r="B301" s="48" t="s">
        <v>459</v>
      </c>
      <c r="C301" s="67">
        <v>68</v>
      </c>
      <c r="D301" s="81">
        <v>26</v>
      </c>
      <c r="E301" s="66">
        <f t="shared" si="41"/>
        <v>0.61764705882352944</v>
      </c>
      <c r="AW301" s="76"/>
      <c r="AX301" s="58"/>
      <c r="AY301" s="43"/>
      <c r="AZ301" s="85"/>
      <c r="BA301" s="13"/>
    </row>
    <row r="302" spans="1:53">
      <c r="A302" s="48" t="s">
        <v>1452</v>
      </c>
      <c r="B302" s="48" t="s">
        <v>583</v>
      </c>
      <c r="C302" s="67">
        <v>43</v>
      </c>
      <c r="D302" s="81">
        <v>24</v>
      </c>
      <c r="E302" s="66">
        <f t="shared" si="41"/>
        <v>0.44186046511627908</v>
      </c>
      <c r="AW302" s="76"/>
      <c r="AX302" s="58"/>
      <c r="AY302" s="43"/>
      <c r="AZ302" s="85"/>
      <c r="BA302" s="13"/>
    </row>
    <row r="303" spans="1:53">
      <c r="A303" s="48" t="s">
        <v>1452</v>
      </c>
      <c r="B303" s="48" t="s">
        <v>616</v>
      </c>
      <c r="C303" s="67">
        <v>37</v>
      </c>
      <c r="D303" s="81">
        <v>15</v>
      </c>
      <c r="E303" s="66">
        <f t="shared" si="41"/>
        <v>0.59459459459459452</v>
      </c>
      <c r="AW303" s="76"/>
      <c r="AX303" s="58"/>
      <c r="AY303" s="43"/>
      <c r="AZ303" s="85"/>
      <c r="BA303" s="13"/>
    </row>
    <row r="304" spans="1:53">
      <c r="A304" s="48" t="s">
        <v>64</v>
      </c>
      <c r="B304" s="48" t="s">
        <v>502</v>
      </c>
      <c r="C304" s="67">
        <v>60</v>
      </c>
      <c r="D304" s="81">
        <v>27</v>
      </c>
      <c r="E304" s="66">
        <f t="shared" si="41"/>
        <v>0.55000000000000004</v>
      </c>
      <c r="AW304" s="76"/>
      <c r="AX304" s="58"/>
      <c r="AY304" s="43"/>
      <c r="AZ304" s="85"/>
      <c r="BA304" s="13"/>
    </row>
    <row r="305" spans="1:53">
      <c r="A305" s="48" t="s">
        <v>64</v>
      </c>
      <c r="B305" s="48" t="s">
        <v>846</v>
      </c>
      <c r="C305" s="67">
        <v>11</v>
      </c>
      <c r="D305" s="81">
        <v>4</v>
      </c>
      <c r="E305" s="66">
        <f t="shared" si="41"/>
        <v>0.63636363636363635</v>
      </c>
      <c r="AW305" s="76"/>
      <c r="AX305" s="58"/>
      <c r="AY305" s="43"/>
      <c r="AZ305" s="85"/>
      <c r="BA305" s="13"/>
    </row>
    <row r="306" spans="1:53">
      <c r="A306" s="48" t="s">
        <v>56</v>
      </c>
      <c r="B306" s="48" t="s">
        <v>334</v>
      </c>
      <c r="C306" s="67">
        <v>119</v>
      </c>
      <c r="D306" s="81">
        <v>58</v>
      </c>
      <c r="E306" s="66">
        <f t="shared" si="41"/>
        <v>0.51260504201680668</v>
      </c>
      <c r="AW306" s="76"/>
      <c r="AX306" s="58"/>
      <c r="AY306" s="43"/>
      <c r="AZ306" s="85"/>
      <c r="BA306" s="13"/>
    </row>
    <row r="307" spans="1:53">
      <c r="A307" s="48" t="s">
        <v>1452</v>
      </c>
      <c r="B307" s="48" t="s">
        <v>539</v>
      </c>
      <c r="C307" s="67">
        <v>52</v>
      </c>
      <c r="D307" s="81">
        <v>39</v>
      </c>
      <c r="E307" s="66">
        <f t="shared" si="41"/>
        <v>0.25</v>
      </c>
      <c r="AW307" s="76"/>
      <c r="AX307" s="58"/>
      <c r="AY307" s="43"/>
      <c r="AZ307" s="85"/>
      <c r="BA307" s="13"/>
    </row>
    <row r="308" spans="1:53">
      <c r="A308" s="48" t="s">
        <v>61</v>
      </c>
      <c r="B308" s="48" t="s">
        <v>858</v>
      </c>
      <c r="C308" s="67">
        <v>10</v>
      </c>
      <c r="D308" s="81">
        <v>6</v>
      </c>
      <c r="E308" s="66">
        <f t="shared" si="41"/>
        <v>0.4</v>
      </c>
      <c r="AW308" s="76"/>
      <c r="AX308" s="58"/>
      <c r="AY308" s="43"/>
      <c r="AZ308" s="85"/>
      <c r="BA308" s="13"/>
    </row>
    <row r="309" spans="1:53">
      <c r="A309" s="48" t="s">
        <v>56</v>
      </c>
      <c r="B309" s="48" t="s">
        <v>130</v>
      </c>
      <c r="C309" s="67">
        <v>535</v>
      </c>
      <c r="D309" s="81">
        <v>255</v>
      </c>
      <c r="E309" s="66">
        <f t="shared" si="41"/>
        <v>0.52336448598130847</v>
      </c>
      <c r="AW309" s="76"/>
      <c r="AX309" s="58"/>
      <c r="AY309" s="43"/>
      <c r="AZ309" s="85"/>
      <c r="BA309" s="13"/>
    </row>
    <row r="310" spans="1:53">
      <c r="A310" s="48" t="s">
        <v>52</v>
      </c>
      <c r="B310" s="48" t="s">
        <v>506</v>
      </c>
      <c r="C310" s="67">
        <v>59</v>
      </c>
      <c r="D310" s="81">
        <v>24</v>
      </c>
      <c r="E310" s="66">
        <f t="shared" si="41"/>
        <v>0.59322033898305082</v>
      </c>
      <c r="AW310" s="76"/>
      <c r="AX310" s="58"/>
      <c r="AY310" s="43"/>
      <c r="AZ310" s="85"/>
      <c r="BA310" s="13"/>
    </row>
    <row r="311" spans="1:53">
      <c r="A311" s="48" t="s">
        <v>64</v>
      </c>
      <c r="B311" s="48" t="s">
        <v>683</v>
      </c>
      <c r="C311" s="67">
        <v>28</v>
      </c>
      <c r="D311" s="81">
        <v>19</v>
      </c>
      <c r="E311" s="66">
        <f t="shared" si="41"/>
        <v>0.3214285714285714</v>
      </c>
      <c r="AW311" s="76"/>
      <c r="AX311" s="58"/>
      <c r="AY311" s="43"/>
      <c r="AZ311" s="85"/>
      <c r="BA311" s="13"/>
    </row>
    <row r="312" spans="1:53">
      <c r="A312" s="48" t="s">
        <v>61</v>
      </c>
      <c r="B312" s="48" t="s">
        <v>735</v>
      </c>
      <c r="C312" s="67">
        <v>22</v>
      </c>
      <c r="D312" s="81">
        <v>9</v>
      </c>
      <c r="E312" s="66">
        <f t="shared" si="41"/>
        <v>0.59090909090909083</v>
      </c>
      <c r="AW312" s="76"/>
      <c r="AX312" s="58"/>
      <c r="AY312" s="43"/>
      <c r="AZ312" s="85"/>
      <c r="BA312" s="13"/>
    </row>
    <row r="313" spans="1:53">
      <c r="A313" s="48" t="s">
        <v>61</v>
      </c>
      <c r="B313" s="48" t="s">
        <v>901</v>
      </c>
      <c r="C313" s="67">
        <v>4</v>
      </c>
      <c r="D313" s="81">
        <v>2</v>
      </c>
      <c r="E313" s="66">
        <f t="shared" si="41"/>
        <v>0.5</v>
      </c>
      <c r="AW313" s="76"/>
      <c r="AX313" s="58"/>
      <c r="AY313" s="43"/>
      <c r="AZ313" s="85"/>
      <c r="BA313" s="13"/>
    </row>
    <row r="314" spans="1:53">
      <c r="A314" s="48" t="s">
        <v>64</v>
      </c>
      <c r="B314" s="48" t="s">
        <v>454</v>
      </c>
      <c r="C314" s="67">
        <v>69</v>
      </c>
      <c r="D314" s="81">
        <v>33</v>
      </c>
      <c r="E314" s="66">
        <f t="shared" si="41"/>
        <v>0.52173913043478259</v>
      </c>
      <c r="AW314" s="76"/>
      <c r="AX314" s="58"/>
      <c r="AY314" s="43"/>
      <c r="AZ314" s="85"/>
      <c r="BA314" s="13"/>
    </row>
    <row r="315" spans="1:53">
      <c r="A315" s="48" t="s">
        <v>58</v>
      </c>
      <c r="B315" s="48" t="s">
        <v>581</v>
      </c>
      <c r="C315" s="67">
        <v>44</v>
      </c>
      <c r="D315" s="81">
        <v>27</v>
      </c>
      <c r="E315" s="66">
        <f t="shared" si="41"/>
        <v>0.38636363636363635</v>
      </c>
      <c r="AW315" s="76"/>
      <c r="AX315" s="58"/>
      <c r="AY315" s="43"/>
      <c r="AZ315" s="85"/>
      <c r="BA315" s="13"/>
    </row>
    <row r="316" spans="1:53">
      <c r="A316" s="48" t="s">
        <v>72</v>
      </c>
      <c r="B316" s="48" t="s">
        <v>450</v>
      </c>
      <c r="C316" s="67">
        <v>70</v>
      </c>
      <c r="D316" s="81">
        <v>46</v>
      </c>
      <c r="E316" s="66">
        <f t="shared" si="41"/>
        <v>0.34285714285714286</v>
      </c>
      <c r="AW316" s="76"/>
      <c r="AX316" s="58"/>
      <c r="AY316" s="43"/>
      <c r="AZ316" s="85"/>
      <c r="BA316" s="13"/>
    </row>
    <row r="317" spans="1:53">
      <c r="A317" s="48" t="s">
        <v>64</v>
      </c>
      <c r="B317" s="48" t="s">
        <v>669</v>
      </c>
      <c r="C317" s="67">
        <v>30</v>
      </c>
      <c r="D317" s="81">
        <v>16</v>
      </c>
      <c r="E317" s="66">
        <f t="shared" si="41"/>
        <v>0.46666666666666667</v>
      </c>
      <c r="AW317" s="76"/>
      <c r="AX317" s="58"/>
      <c r="AY317" s="86"/>
      <c r="AZ317" s="85"/>
      <c r="BA317" s="13"/>
    </row>
    <row r="318" spans="1:53">
      <c r="A318" s="48" t="s">
        <v>1452</v>
      </c>
      <c r="B318" s="48" t="s">
        <v>312</v>
      </c>
      <c r="C318" s="67">
        <v>133</v>
      </c>
      <c r="D318" s="81">
        <v>65</v>
      </c>
      <c r="E318" s="66">
        <f t="shared" si="41"/>
        <v>0.51127819548872178</v>
      </c>
      <c r="AW318" s="76"/>
      <c r="AX318" s="58"/>
      <c r="AY318" s="43"/>
      <c r="AZ318" s="85"/>
      <c r="BA318" s="13"/>
    </row>
    <row r="319" spans="1:53">
      <c r="A319" s="48" t="s">
        <v>64</v>
      </c>
      <c r="B319" s="48" t="s">
        <v>65</v>
      </c>
      <c r="C319" s="65">
        <v>3644</v>
      </c>
      <c r="D319" s="81">
        <v>1493</v>
      </c>
      <c r="E319" s="66">
        <f t="shared" si="41"/>
        <v>0.5902854006586169</v>
      </c>
      <c r="AW319" s="76"/>
      <c r="AX319" s="58"/>
      <c r="AY319" s="43"/>
      <c r="AZ319" s="85"/>
      <c r="BA319" s="13"/>
    </row>
    <row r="320" spans="1:53">
      <c r="A320" s="48" t="s">
        <v>61</v>
      </c>
      <c r="B320" s="48" t="s">
        <v>524</v>
      </c>
      <c r="C320" s="67">
        <v>54</v>
      </c>
      <c r="D320" s="81">
        <v>31</v>
      </c>
      <c r="E320" s="66">
        <f t="shared" si="41"/>
        <v>0.42592592592592593</v>
      </c>
      <c r="AW320" s="76"/>
      <c r="AX320" s="58"/>
      <c r="AY320" s="43"/>
      <c r="AZ320" s="85"/>
      <c r="BA320" s="13"/>
    </row>
    <row r="321" spans="1:53">
      <c r="A321" s="48" t="s">
        <v>56</v>
      </c>
      <c r="B321" s="48" t="s">
        <v>781</v>
      </c>
      <c r="C321" s="67">
        <v>18</v>
      </c>
      <c r="D321" s="81">
        <v>15</v>
      </c>
      <c r="E321" s="66">
        <f t="shared" si="41"/>
        <v>0.16666666666666663</v>
      </c>
      <c r="AW321" s="76"/>
      <c r="AX321" s="58"/>
      <c r="AY321" s="43"/>
      <c r="AZ321" s="85"/>
      <c r="BA321" s="13"/>
    </row>
    <row r="322" spans="1:53">
      <c r="A322" s="48" t="s">
        <v>64</v>
      </c>
      <c r="B322" s="48" t="s">
        <v>237</v>
      </c>
      <c r="C322" s="67">
        <v>199</v>
      </c>
      <c r="D322" s="81">
        <v>112</v>
      </c>
      <c r="E322" s="66">
        <f t="shared" si="41"/>
        <v>0.43718592964824121</v>
      </c>
      <c r="AW322" s="76"/>
      <c r="AX322" s="58"/>
      <c r="AY322" s="43"/>
      <c r="AZ322" s="85"/>
      <c r="BA322" s="13"/>
    </row>
    <row r="323" spans="1:53">
      <c r="A323" s="48" t="s">
        <v>72</v>
      </c>
      <c r="B323" s="48" t="s">
        <v>320</v>
      </c>
      <c r="C323" s="67">
        <v>127</v>
      </c>
      <c r="D323" s="81">
        <v>73</v>
      </c>
      <c r="E323" s="66">
        <f t="shared" si="41"/>
        <v>0.42519685039370081</v>
      </c>
      <c r="AW323" s="76"/>
      <c r="AX323" s="58"/>
      <c r="AY323" s="43"/>
      <c r="AZ323" s="85"/>
      <c r="BA323" s="13"/>
    </row>
    <row r="324" spans="1:53">
      <c r="A324" s="48" t="s">
        <v>58</v>
      </c>
      <c r="B324" s="48" t="s">
        <v>496</v>
      </c>
      <c r="C324" s="67">
        <v>61</v>
      </c>
      <c r="D324" s="81">
        <v>40</v>
      </c>
      <c r="E324" s="66">
        <f t="shared" si="41"/>
        <v>0.34426229508196726</v>
      </c>
      <c r="AW324" s="76"/>
      <c r="AX324" s="58"/>
      <c r="AY324" s="43"/>
      <c r="AZ324" s="85"/>
      <c r="BA324" s="13"/>
    </row>
    <row r="325" spans="1:53">
      <c r="A325" s="48" t="s">
        <v>61</v>
      </c>
      <c r="B325" s="48" t="s">
        <v>859</v>
      </c>
      <c r="C325" s="67">
        <v>10</v>
      </c>
      <c r="D325" s="81">
        <v>1</v>
      </c>
      <c r="E325" s="66">
        <f t="shared" si="41"/>
        <v>0.9</v>
      </c>
      <c r="AW325" s="76"/>
      <c r="AX325" s="58"/>
      <c r="AY325" s="43"/>
      <c r="AZ325" s="85"/>
      <c r="BA325" s="13"/>
    </row>
    <row r="326" spans="1:53">
      <c r="A326" s="48" t="s">
        <v>72</v>
      </c>
      <c r="B326" s="48" t="s">
        <v>243</v>
      </c>
      <c r="C326" s="67">
        <v>193</v>
      </c>
      <c r="D326" s="81">
        <v>130</v>
      </c>
      <c r="E326" s="66">
        <f t="shared" ref="E326:E389" si="42">1-(D326/C326)</f>
        <v>0.32642487046632129</v>
      </c>
      <c r="AW326" s="76"/>
      <c r="AX326" s="58"/>
      <c r="AY326" s="43"/>
      <c r="AZ326" s="85"/>
      <c r="BA326" s="13"/>
    </row>
    <row r="327" spans="1:53">
      <c r="A327" s="48" t="s">
        <v>58</v>
      </c>
      <c r="B327" s="48" t="s">
        <v>374</v>
      </c>
      <c r="C327" s="67">
        <v>96</v>
      </c>
      <c r="D327" s="81">
        <v>60</v>
      </c>
      <c r="E327" s="66">
        <f t="shared" si="42"/>
        <v>0.375</v>
      </c>
      <c r="AW327" s="76"/>
      <c r="AX327" s="58"/>
      <c r="AY327" s="43"/>
      <c r="AZ327" s="85"/>
      <c r="BA327" s="13"/>
    </row>
    <row r="328" spans="1:53">
      <c r="A328" s="48" t="s">
        <v>58</v>
      </c>
      <c r="B328" s="48" t="s">
        <v>792</v>
      </c>
      <c r="C328" s="67">
        <v>17</v>
      </c>
      <c r="D328" s="81">
        <v>10</v>
      </c>
      <c r="E328" s="66">
        <f t="shared" si="42"/>
        <v>0.41176470588235292</v>
      </c>
      <c r="AW328" s="76"/>
      <c r="AX328" s="58"/>
      <c r="AY328" s="43"/>
      <c r="AZ328" s="85"/>
      <c r="BA328" s="13"/>
    </row>
    <row r="329" spans="1:53">
      <c r="A329" s="48" t="s">
        <v>79</v>
      </c>
      <c r="B329" s="48" t="s">
        <v>625</v>
      </c>
      <c r="C329" s="67">
        <v>35</v>
      </c>
      <c r="D329" s="81">
        <v>13</v>
      </c>
      <c r="E329" s="66">
        <f t="shared" si="42"/>
        <v>0.62857142857142856</v>
      </c>
      <c r="AW329" s="76"/>
      <c r="AX329" s="58"/>
      <c r="AY329" s="43"/>
      <c r="AZ329" s="85"/>
      <c r="BA329" s="13"/>
    </row>
    <row r="330" spans="1:53">
      <c r="A330" s="48" t="s">
        <v>72</v>
      </c>
      <c r="B330" s="48" t="s">
        <v>151</v>
      </c>
      <c r="C330" s="67">
        <v>388</v>
      </c>
      <c r="D330" s="81">
        <v>161</v>
      </c>
      <c r="E330" s="66">
        <f t="shared" si="42"/>
        <v>0.5850515463917525</v>
      </c>
      <c r="AW330" s="76"/>
      <c r="AX330" s="58"/>
      <c r="AY330" s="43"/>
      <c r="AZ330" s="85"/>
      <c r="BA330" s="13"/>
    </row>
    <row r="331" spans="1:53">
      <c r="A331" s="48" t="s">
        <v>58</v>
      </c>
      <c r="B331" s="48" t="s">
        <v>396</v>
      </c>
      <c r="C331" s="67">
        <v>87</v>
      </c>
      <c r="D331" s="81">
        <v>39</v>
      </c>
      <c r="E331" s="66">
        <f t="shared" si="42"/>
        <v>0.55172413793103448</v>
      </c>
      <c r="AW331" s="76"/>
      <c r="AX331" s="58"/>
      <c r="AY331" s="43"/>
      <c r="AZ331" s="85"/>
      <c r="BA331" s="13"/>
    </row>
    <row r="332" spans="1:53">
      <c r="A332" s="48" t="s">
        <v>56</v>
      </c>
      <c r="B332" s="48" t="s">
        <v>571</v>
      </c>
      <c r="C332" s="67">
        <v>45</v>
      </c>
      <c r="D332" s="81">
        <v>19</v>
      </c>
      <c r="E332" s="66">
        <f t="shared" si="42"/>
        <v>0.57777777777777772</v>
      </c>
      <c r="AW332" s="76"/>
      <c r="AX332" s="58"/>
      <c r="AY332" s="43"/>
      <c r="AZ332" s="85"/>
      <c r="BA332" s="13"/>
    </row>
    <row r="333" spans="1:53">
      <c r="A333" s="48" t="s">
        <v>58</v>
      </c>
      <c r="B333" s="48" t="s">
        <v>677</v>
      </c>
      <c r="C333" s="67">
        <v>29</v>
      </c>
      <c r="D333" s="81">
        <v>20</v>
      </c>
      <c r="E333" s="66">
        <f t="shared" si="42"/>
        <v>0.31034482758620685</v>
      </c>
      <c r="AW333" s="76"/>
      <c r="AX333" s="58"/>
      <c r="AY333" s="43"/>
      <c r="AZ333" s="85"/>
      <c r="BA333" s="13"/>
    </row>
    <row r="334" spans="1:53">
      <c r="A334" s="48" t="s">
        <v>56</v>
      </c>
      <c r="B334" s="48" t="s">
        <v>617</v>
      </c>
      <c r="C334" s="67">
        <v>37</v>
      </c>
      <c r="D334" s="81">
        <v>13</v>
      </c>
      <c r="E334" s="66">
        <f t="shared" si="42"/>
        <v>0.64864864864864868</v>
      </c>
      <c r="AW334" s="76"/>
      <c r="AX334" s="58"/>
      <c r="AY334" s="43"/>
      <c r="AZ334" s="85"/>
      <c r="BA334" s="13"/>
    </row>
    <row r="335" spans="1:53">
      <c r="A335" s="48" t="s">
        <v>72</v>
      </c>
      <c r="B335" s="48" t="s">
        <v>478</v>
      </c>
      <c r="C335" s="67">
        <v>64</v>
      </c>
      <c r="D335" s="81">
        <v>47</v>
      </c>
      <c r="E335" s="66">
        <f t="shared" si="42"/>
        <v>0.265625</v>
      </c>
      <c r="AW335" s="76"/>
      <c r="AX335" s="58"/>
      <c r="AY335" s="43"/>
      <c r="AZ335" s="85"/>
      <c r="BA335" s="13"/>
    </row>
    <row r="336" spans="1:53">
      <c r="A336" s="48" t="s">
        <v>64</v>
      </c>
      <c r="B336" s="48" t="s">
        <v>551</v>
      </c>
      <c r="C336" s="67">
        <v>49</v>
      </c>
      <c r="D336" s="81">
        <v>23</v>
      </c>
      <c r="E336" s="66">
        <f t="shared" si="42"/>
        <v>0.53061224489795911</v>
      </c>
      <c r="AW336" s="76"/>
      <c r="AX336" s="58"/>
      <c r="AY336" s="43"/>
      <c r="AZ336" s="85"/>
      <c r="BA336" s="13"/>
    </row>
    <row r="337" spans="1:53">
      <c r="A337" s="48" t="s">
        <v>58</v>
      </c>
      <c r="B337" s="48" t="s">
        <v>678</v>
      </c>
      <c r="C337" s="67">
        <v>29</v>
      </c>
      <c r="D337" s="81">
        <v>8</v>
      </c>
      <c r="E337" s="66">
        <f t="shared" si="42"/>
        <v>0.72413793103448276</v>
      </c>
      <c r="AW337" s="76"/>
      <c r="AX337" s="58"/>
      <c r="AY337" s="43"/>
      <c r="AZ337" s="85"/>
      <c r="BA337" s="13"/>
    </row>
    <row r="338" spans="1:53">
      <c r="A338" s="48" t="s">
        <v>56</v>
      </c>
      <c r="B338" s="48" t="s">
        <v>190</v>
      </c>
      <c r="C338" s="67">
        <v>281</v>
      </c>
      <c r="D338" s="81">
        <v>171</v>
      </c>
      <c r="E338" s="66">
        <f t="shared" si="42"/>
        <v>0.39145907473309605</v>
      </c>
      <c r="AW338" s="76"/>
      <c r="AX338" s="58"/>
      <c r="AY338" s="43"/>
      <c r="AZ338" s="85"/>
      <c r="BA338" s="13"/>
    </row>
    <row r="339" spans="1:53">
      <c r="A339" s="48" t="s">
        <v>61</v>
      </c>
      <c r="B339" s="48" t="s">
        <v>572</v>
      </c>
      <c r="C339" s="67">
        <v>45</v>
      </c>
      <c r="D339" s="81">
        <v>19</v>
      </c>
      <c r="E339" s="66">
        <f t="shared" si="42"/>
        <v>0.57777777777777772</v>
      </c>
      <c r="AW339" s="76"/>
      <c r="AX339" s="58"/>
      <c r="AY339" s="43"/>
      <c r="AZ339" s="85"/>
      <c r="BA339" s="13"/>
    </row>
    <row r="340" spans="1:53">
      <c r="A340" s="48" t="s">
        <v>61</v>
      </c>
      <c r="B340" s="48" t="s">
        <v>815</v>
      </c>
      <c r="C340" s="67">
        <v>14</v>
      </c>
      <c r="D340" s="81">
        <v>6</v>
      </c>
      <c r="E340" s="66">
        <f t="shared" si="42"/>
        <v>0.5714285714285714</v>
      </c>
      <c r="AW340" s="76"/>
      <c r="AX340" s="58"/>
      <c r="AY340" s="86"/>
      <c r="AZ340" s="85"/>
      <c r="BA340" s="13"/>
    </row>
    <row r="341" spans="1:53">
      <c r="A341" s="48" t="s">
        <v>72</v>
      </c>
      <c r="B341" s="48" t="s">
        <v>720</v>
      </c>
      <c r="C341" s="67">
        <v>24</v>
      </c>
      <c r="D341" s="81">
        <v>22</v>
      </c>
      <c r="E341" s="66">
        <f t="shared" si="42"/>
        <v>8.333333333333337E-2</v>
      </c>
      <c r="AW341" s="76"/>
      <c r="AX341" s="58"/>
      <c r="AY341" s="43"/>
      <c r="AZ341" s="85"/>
      <c r="BA341" s="13"/>
    </row>
    <row r="342" spans="1:53">
      <c r="A342" s="48" t="s">
        <v>52</v>
      </c>
      <c r="B342" s="48" t="s">
        <v>71</v>
      </c>
      <c r="C342" s="65">
        <v>2001</v>
      </c>
      <c r="D342" s="81">
        <v>815</v>
      </c>
      <c r="E342" s="66">
        <f t="shared" si="42"/>
        <v>0.59270364817591203</v>
      </c>
      <c r="AW342" s="76"/>
      <c r="AX342" s="58"/>
      <c r="AY342" s="43"/>
      <c r="AZ342" s="85"/>
      <c r="BA342" s="13"/>
    </row>
    <row r="343" spans="1:53">
      <c r="A343" s="48" t="s">
        <v>72</v>
      </c>
      <c r="B343" s="48" t="s">
        <v>766</v>
      </c>
      <c r="C343" s="67">
        <v>19</v>
      </c>
      <c r="D343" s="81">
        <v>10</v>
      </c>
      <c r="E343" s="66">
        <f t="shared" si="42"/>
        <v>0.47368421052631582</v>
      </c>
      <c r="AW343" s="76"/>
      <c r="AX343" s="58"/>
      <c r="AY343" s="43"/>
      <c r="AZ343" s="85"/>
      <c r="BA343" s="13"/>
    </row>
    <row r="344" spans="1:53">
      <c r="A344" s="48" t="s">
        <v>72</v>
      </c>
      <c r="B344" s="48" t="s">
        <v>736</v>
      </c>
      <c r="C344" s="67">
        <v>22</v>
      </c>
      <c r="D344" s="81">
        <v>15</v>
      </c>
      <c r="E344" s="66">
        <f t="shared" si="42"/>
        <v>0.31818181818181823</v>
      </c>
      <c r="AW344" s="76"/>
      <c r="AX344" s="58"/>
      <c r="AY344" s="43"/>
      <c r="AZ344" s="85"/>
      <c r="BA344" s="13"/>
    </row>
    <row r="345" spans="1:53">
      <c r="A345" s="48" t="s">
        <v>61</v>
      </c>
      <c r="B345" s="48" t="s">
        <v>806</v>
      </c>
      <c r="C345" s="67">
        <v>15</v>
      </c>
      <c r="D345" s="81">
        <v>6</v>
      </c>
      <c r="E345" s="66">
        <f t="shared" si="42"/>
        <v>0.6</v>
      </c>
      <c r="AW345" s="76"/>
      <c r="AX345" s="58"/>
      <c r="AY345" s="43"/>
      <c r="AZ345" s="85"/>
      <c r="BA345" s="13"/>
    </row>
    <row r="346" spans="1:53">
      <c r="A346" s="48" t="s">
        <v>52</v>
      </c>
      <c r="B346" s="48" t="s">
        <v>128</v>
      </c>
      <c r="C346" s="67">
        <v>539</v>
      </c>
      <c r="D346" s="81">
        <v>222</v>
      </c>
      <c r="E346" s="66">
        <f t="shared" si="42"/>
        <v>0.58812615955473091</v>
      </c>
      <c r="AW346" s="76"/>
      <c r="AX346" s="58"/>
      <c r="AY346" s="43"/>
      <c r="AZ346" s="85"/>
      <c r="BA346" s="13"/>
    </row>
    <row r="347" spans="1:53">
      <c r="A347" s="48" t="s">
        <v>52</v>
      </c>
      <c r="B347" s="48" t="s">
        <v>353</v>
      </c>
      <c r="C347" s="67">
        <v>108</v>
      </c>
      <c r="D347" s="81">
        <v>69</v>
      </c>
      <c r="E347" s="66">
        <f t="shared" si="42"/>
        <v>0.36111111111111116</v>
      </c>
      <c r="AW347" s="76"/>
      <c r="AX347" s="58"/>
      <c r="AY347" s="43"/>
      <c r="AZ347" s="85"/>
      <c r="BA347" s="13"/>
    </row>
    <row r="348" spans="1:53">
      <c r="A348" s="48" t="s">
        <v>72</v>
      </c>
      <c r="B348" s="48" t="s">
        <v>423</v>
      </c>
      <c r="C348" s="67">
        <v>77</v>
      </c>
      <c r="D348" s="81">
        <v>48</v>
      </c>
      <c r="E348" s="66">
        <f t="shared" si="42"/>
        <v>0.37662337662337664</v>
      </c>
      <c r="AW348" s="76"/>
      <c r="AX348" s="58"/>
      <c r="AY348" s="43"/>
      <c r="AZ348" s="85"/>
      <c r="BA348" s="13"/>
    </row>
    <row r="349" spans="1:53">
      <c r="A349" s="48" t="s">
        <v>72</v>
      </c>
      <c r="B349" s="48" t="s">
        <v>684</v>
      </c>
      <c r="C349" s="67">
        <v>28</v>
      </c>
      <c r="D349" s="81">
        <v>25</v>
      </c>
      <c r="E349" s="66">
        <f t="shared" si="42"/>
        <v>0.1071428571428571</v>
      </c>
      <c r="AW349" s="76"/>
      <c r="AX349" s="58"/>
      <c r="AY349" s="43"/>
      <c r="AZ349" s="85"/>
      <c r="BA349" s="13"/>
    </row>
    <row r="350" spans="1:53">
      <c r="A350" s="48" t="s">
        <v>72</v>
      </c>
      <c r="B350" s="48" t="s">
        <v>303</v>
      </c>
      <c r="C350" s="67">
        <v>137</v>
      </c>
      <c r="D350" s="81">
        <v>74</v>
      </c>
      <c r="E350" s="66">
        <f t="shared" si="42"/>
        <v>0.45985401459854014</v>
      </c>
      <c r="AW350" s="76"/>
      <c r="AX350" s="58"/>
      <c r="AY350" s="43"/>
      <c r="AZ350" s="85"/>
      <c r="BA350" s="13"/>
    </row>
    <row r="351" spans="1:53">
      <c r="A351" s="48" t="s">
        <v>64</v>
      </c>
      <c r="B351" s="48" t="s">
        <v>847</v>
      </c>
      <c r="C351" s="67">
        <v>11</v>
      </c>
      <c r="D351" s="81">
        <v>8</v>
      </c>
      <c r="E351" s="66">
        <f t="shared" si="42"/>
        <v>0.27272727272727271</v>
      </c>
      <c r="AW351" s="76"/>
      <c r="AX351" s="58"/>
      <c r="AY351" s="43"/>
      <c r="AZ351" s="85"/>
      <c r="BA351" s="13"/>
    </row>
    <row r="352" spans="1:53">
      <c r="A352" s="48" t="s">
        <v>72</v>
      </c>
      <c r="B352" s="48" t="s">
        <v>366</v>
      </c>
      <c r="C352" s="67">
        <v>102</v>
      </c>
      <c r="D352" s="81">
        <v>62</v>
      </c>
      <c r="E352" s="66">
        <f t="shared" si="42"/>
        <v>0.39215686274509809</v>
      </c>
      <c r="AW352" s="76"/>
      <c r="AX352" s="58"/>
      <c r="AY352" s="43"/>
      <c r="AZ352" s="85"/>
      <c r="BA352" s="13"/>
    </row>
    <row r="353" spans="1:53">
      <c r="A353" s="48" t="s">
        <v>61</v>
      </c>
      <c r="B353" s="48" t="s">
        <v>830</v>
      </c>
      <c r="C353" s="67">
        <v>12</v>
      </c>
      <c r="D353" s="81">
        <v>9</v>
      </c>
      <c r="E353" s="66">
        <f t="shared" si="42"/>
        <v>0.25</v>
      </c>
      <c r="AW353" s="76"/>
      <c r="AX353" s="58"/>
      <c r="AY353" s="43"/>
      <c r="AZ353" s="85"/>
      <c r="BA353" s="13"/>
    </row>
    <row r="354" spans="1:53">
      <c r="A354" s="48" t="s">
        <v>56</v>
      </c>
      <c r="B354" s="48" t="s">
        <v>525</v>
      </c>
      <c r="C354" s="67">
        <v>54</v>
      </c>
      <c r="D354" s="81">
        <v>20</v>
      </c>
      <c r="E354" s="66">
        <f t="shared" si="42"/>
        <v>0.62962962962962965</v>
      </c>
      <c r="AW354" s="76"/>
      <c r="AX354" s="58"/>
      <c r="AY354" s="43"/>
      <c r="AZ354" s="85"/>
      <c r="BA354" s="13"/>
    </row>
    <row r="355" spans="1:53">
      <c r="A355" s="48" t="s">
        <v>72</v>
      </c>
      <c r="B355" s="48" t="s">
        <v>636</v>
      </c>
      <c r="C355" s="67">
        <v>34</v>
      </c>
      <c r="D355" s="81">
        <v>30</v>
      </c>
      <c r="E355" s="66">
        <f t="shared" si="42"/>
        <v>0.11764705882352944</v>
      </c>
      <c r="AW355" s="76"/>
      <c r="AX355" s="58"/>
      <c r="AY355" s="43"/>
      <c r="AZ355" s="85"/>
      <c r="BA355" s="13"/>
    </row>
    <row r="356" spans="1:53">
      <c r="A356" s="48" t="s">
        <v>64</v>
      </c>
      <c r="B356" s="48" t="s">
        <v>282</v>
      </c>
      <c r="C356" s="67">
        <v>154</v>
      </c>
      <c r="D356" s="81">
        <v>53</v>
      </c>
      <c r="E356" s="66">
        <f t="shared" si="42"/>
        <v>0.6558441558441559</v>
      </c>
      <c r="AW356" s="76"/>
      <c r="AX356" s="58"/>
      <c r="AY356" s="43"/>
      <c r="AZ356" s="85"/>
      <c r="BA356" s="13"/>
    </row>
    <row r="357" spans="1:53">
      <c r="A357" s="48" t="s">
        <v>52</v>
      </c>
      <c r="B357" s="48" t="s">
        <v>611</v>
      </c>
      <c r="C357" s="67">
        <v>39</v>
      </c>
      <c r="D357" s="81">
        <v>19</v>
      </c>
      <c r="E357" s="66">
        <f t="shared" si="42"/>
        <v>0.51282051282051277</v>
      </c>
      <c r="AW357" s="76"/>
      <c r="AX357" s="58"/>
      <c r="AY357" s="43"/>
      <c r="AZ357" s="85"/>
      <c r="BA357" s="13"/>
    </row>
    <row r="358" spans="1:53">
      <c r="A358" s="48" t="s">
        <v>52</v>
      </c>
      <c r="B358" s="48" t="s">
        <v>685</v>
      </c>
      <c r="C358" s="67">
        <v>28</v>
      </c>
      <c r="D358" s="81">
        <v>14</v>
      </c>
      <c r="E358" s="66">
        <f t="shared" si="42"/>
        <v>0.5</v>
      </c>
      <c r="AW358" s="76"/>
      <c r="AX358" s="58"/>
      <c r="AY358" s="43"/>
      <c r="AZ358" s="85"/>
      <c r="BA358" s="13"/>
    </row>
    <row r="359" spans="1:53">
      <c r="A359" s="48" t="s">
        <v>64</v>
      </c>
      <c r="B359" s="48" t="s">
        <v>367</v>
      </c>
      <c r="C359" s="67">
        <v>102</v>
      </c>
      <c r="D359" s="81">
        <v>52</v>
      </c>
      <c r="E359" s="66">
        <f t="shared" si="42"/>
        <v>0.49019607843137258</v>
      </c>
      <c r="AW359" s="76"/>
      <c r="AX359" s="58"/>
      <c r="AY359" s="86"/>
      <c r="AZ359" s="85"/>
      <c r="BA359" s="13"/>
    </row>
    <row r="360" spans="1:53">
      <c r="A360" s="48" t="s">
        <v>64</v>
      </c>
      <c r="B360" s="48" t="s">
        <v>197</v>
      </c>
      <c r="C360" s="67">
        <v>264</v>
      </c>
      <c r="D360" s="81">
        <v>117</v>
      </c>
      <c r="E360" s="66">
        <f t="shared" si="42"/>
        <v>0.55681818181818188</v>
      </c>
      <c r="AW360" s="76"/>
      <c r="AX360" s="58"/>
      <c r="AY360" s="43"/>
      <c r="AZ360" s="85"/>
      <c r="BA360" s="13"/>
    </row>
    <row r="361" spans="1:53">
      <c r="A361" s="48" t="s">
        <v>64</v>
      </c>
      <c r="B361" s="48" t="s">
        <v>67</v>
      </c>
      <c r="C361" s="65">
        <v>2998</v>
      </c>
      <c r="D361" s="81">
        <v>1192</v>
      </c>
      <c r="E361" s="66">
        <f t="shared" si="42"/>
        <v>0.60240160106737828</v>
      </c>
      <c r="AW361" s="76"/>
      <c r="AX361" s="58"/>
      <c r="AY361" s="43"/>
      <c r="AZ361" s="85"/>
      <c r="BA361" s="13"/>
    </row>
    <row r="362" spans="1:53">
      <c r="A362" s="48" t="s">
        <v>56</v>
      </c>
      <c r="B362" s="48" t="s">
        <v>433</v>
      </c>
      <c r="C362" s="67">
        <v>75</v>
      </c>
      <c r="D362" s="81">
        <v>45</v>
      </c>
      <c r="E362" s="66">
        <f t="shared" si="42"/>
        <v>0.4</v>
      </c>
      <c r="AW362" s="76"/>
      <c r="AX362" s="58"/>
      <c r="AY362" s="43"/>
      <c r="AZ362" s="85"/>
      <c r="BA362" s="13"/>
    </row>
    <row r="363" spans="1:53">
      <c r="A363" s="48" t="s">
        <v>72</v>
      </c>
      <c r="B363" s="48" t="s">
        <v>503</v>
      </c>
      <c r="C363" s="67">
        <v>60</v>
      </c>
      <c r="D363" s="81">
        <v>23</v>
      </c>
      <c r="E363" s="66">
        <f t="shared" si="42"/>
        <v>0.6166666666666667</v>
      </c>
      <c r="AW363" s="76"/>
      <c r="AX363" s="58"/>
      <c r="AY363" s="43"/>
      <c r="AZ363" s="85"/>
      <c r="BA363" s="13"/>
    </row>
    <row r="364" spans="1:53">
      <c r="A364" s="48" t="s">
        <v>56</v>
      </c>
      <c r="B364" s="48" t="s">
        <v>455</v>
      </c>
      <c r="C364" s="67">
        <v>69</v>
      </c>
      <c r="D364" s="81">
        <v>43</v>
      </c>
      <c r="E364" s="66">
        <f t="shared" si="42"/>
        <v>0.37681159420289856</v>
      </c>
      <c r="AW364" s="76"/>
      <c r="AX364" s="58"/>
      <c r="AY364" s="43"/>
      <c r="AZ364" s="85"/>
      <c r="BA364" s="13"/>
    </row>
    <row r="365" spans="1:53">
      <c r="A365" s="48" t="s">
        <v>64</v>
      </c>
      <c r="B365" s="48" t="s">
        <v>102</v>
      </c>
      <c r="C365" s="67">
        <v>872</v>
      </c>
      <c r="D365" s="81">
        <v>413</v>
      </c>
      <c r="E365" s="66">
        <f t="shared" si="42"/>
        <v>0.52637614678899081</v>
      </c>
      <c r="AW365" s="76"/>
      <c r="AX365" s="58"/>
      <c r="AY365" s="43"/>
      <c r="AZ365" s="85"/>
      <c r="BA365" s="13"/>
    </row>
    <row r="366" spans="1:53">
      <c r="A366" s="48" t="s">
        <v>64</v>
      </c>
      <c r="B366" s="48" t="s">
        <v>405</v>
      </c>
      <c r="C366" s="67">
        <v>83</v>
      </c>
      <c r="D366" s="81">
        <v>44</v>
      </c>
      <c r="E366" s="66">
        <f t="shared" si="42"/>
        <v>0.46987951807228912</v>
      </c>
      <c r="AW366" s="76"/>
      <c r="AX366" s="58"/>
      <c r="AY366" s="43"/>
      <c r="AZ366" s="85"/>
      <c r="BA366" s="13"/>
    </row>
    <row r="367" spans="1:53">
      <c r="A367" s="48" t="s">
        <v>52</v>
      </c>
      <c r="B367" s="48" t="s">
        <v>266</v>
      </c>
      <c r="C367" s="67">
        <v>168</v>
      </c>
      <c r="D367" s="81">
        <v>102</v>
      </c>
      <c r="E367" s="66">
        <f t="shared" si="42"/>
        <v>0.3928571428571429</v>
      </c>
      <c r="AW367" s="76"/>
      <c r="AX367" s="58"/>
      <c r="AY367" s="43"/>
      <c r="AZ367" s="85"/>
      <c r="BA367" s="13"/>
    </row>
    <row r="368" spans="1:53">
      <c r="A368" s="48" t="s">
        <v>61</v>
      </c>
      <c r="B368" s="48" t="s">
        <v>907</v>
      </c>
      <c r="C368" s="67">
        <v>3</v>
      </c>
      <c r="D368" s="81">
        <v>0</v>
      </c>
      <c r="E368" s="66">
        <f t="shared" si="42"/>
        <v>1</v>
      </c>
      <c r="AW368" s="76"/>
      <c r="AX368" s="58"/>
      <c r="AY368" s="43"/>
      <c r="AZ368" s="85"/>
      <c r="BA368" s="13"/>
    </row>
    <row r="369" spans="1:53">
      <c r="A369" s="48" t="s">
        <v>61</v>
      </c>
      <c r="B369" s="48" t="s">
        <v>414</v>
      </c>
      <c r="C369" s="67">
        <v>81</v>
      </c>
      <c r="D369" s="81">
        <v>33</v>
      </c>
      <c r="E369" s="66">
        <f t="shared" si="42"/>
        <v>0.59259259259259256</v>
      </c>
      <c r="AW369" s="76"/>
      <c r="AX369" s="58"/>
      <c r="AY369" s="43"/>
      <c r="AZ369" s="85"/>
      <c r="BA369" s="13"/>
    </row>
    <row r="370" spans="1:53">
      <c r="A370" s="48" t="s">
        <v>52</v>
      </c>
      <c r="B370" s="48" t="s">
        <v>260</v>
      </c>
      <c r="C370" s="67">
        <v>174</v>
      </c>
      <c r="D370" s="81">
        <v>124</v>
      </c>
      <c r="E370" s="66">
        <f t="shared" si="42"/>
        <v>0.28735632183908044</v>
      </c>
      <c r="AW370" s="76"/>
      <c r="AX370" s="58"/>
      <c r="AY370" s="86"/>
      <c r="AZ370" s="85"/>
      <c r="BA370" s="13"/>
    </row>
    <row r="371" spans="1:53">
      <c r="A371" s="48" t="s">
        <v>1452</v>
      </c>
      <c r="B371" s="48" t="s">
        <v>493</v>
      </c>
      <c r="C371" s="67">
        <v>62</v>
      </c>
      <c r="D371" s="81">
        <v>35</v>
      </c>
      <c r="E371" s="66">
        <f t="shared" si="42"/>
        <v>0.43548387096774188</v>
      </c>
      <c r="AW371" s="76"/>
      <c r="AX371" s="58"/>
      <c r="AY371" s="43"/>
      <c r="AZ371" s="85"/>
      <c r="BA371" s="13"/>
    </row>
    <row r="372" spans="1:53">
      <c r="A372" s="48" t="s">
        <v>72</v>
      </c>
      <c r="B372" s="48" t="s">
        <v>86</v>
      </c>
      <c r="C372" s="65">
        <v>1148</v>
      </c>
      <c r="D372" s="81">
        <v>526</v>
      </c>
      <c r="E372" s="66">
        <f t="shared" si="42"/>
        <v>0.54181184668989546</v>
      </c>
      <c r="AW372" s="76"/>
      <c r="AX372" s="58"/>
      <c r="AY372" s="43"/>
      <c r="AZ372" s="85"/>
      <c r="BA372" s="13"/>
    </row>
    <row r="373" spans="1:53">
      <c r="A373" s="48" t="s">
        <v>1452</v>
      </c>
      <c r="B373" s="48" t="s">
        <v>460</v>
      </c>
      <c r="C373" s="67">
        <v>68</v>
      </c>
      <c r="D373" s="81">
        <v>40</v>
      </c>
      <c r="E373" s="66">
        <f t="shared" si="42"/>
        <v>0.41176470588235292</v>
      </c>
      <c r="AW373" s="76"/>
      <c r="AX373" s="58"/>
      <c r="AY373" s="43"/>
      <c r="AZ373" s="85"/>
      <c r="BA373" s="13"/>
    </row>
    <row r="374" spans="1:53">
      <c r="A374" s="48" t="s">
        <v>58</v>
      </c>
      <c r="B374" s="48" t="s">
        <v>530</v>
      </c>
      <c r="C374" s="67">
        <v>53</v>
      </c>
      <c r="D374" s="81">
        <v>27</v>
      </c>
      <c r="E374" s="66">
        <f t="shared" si="42"/>
        <v>0.49056603773584906</v>
      </c>
      <c r="AW374" s="76"/>
      <c r="AX374" s="58"/>
      <c r="AY374" s="43"/>
      <c r="AZ374" s="85"/>
      <c r="BA374" s="13"/>
    </row>
    <row r="375" spans="1:53">
      <c r="A375" s="48" t="s">
        <v>64</v>
      </c>
      <c r="B375" s="48" t="s">
        <v>220</v>
      </c>
      <c r="C375" s="67">
        <v>223</v>
      </c>
      <c r="D375" s="81">
        <v>89</v>
      </c>
      <c r="E375" s="66">
        <f t="shared" si="42"/>
        <v>0.60089686098654704</v>
      </c>
      <c r="AW375" s="76"/>
      <c r="AX375" s="58"/>
      <c r="AY375" s="43"/>
      <c r="AZ375" s="85"/>
      <c r="BA375" s="13"/>
    </row>
    <row r="376" spans="1:53">
      <c r="A376" s="48" t="s">
        <v>52</v>
      </c>
      <c r="B376" s="48" t="s">
        <v>816</v>
      </c>
      <c r="C376" s="67">
        <v>14</v>
      </c>
      <c r="D376" s="81">
        <v>7</v>
      </c>
      <c r="E376" s="66">
        <f t="shared" si="42"/>
        <v>0.5</v>
      </c>
      <c r="AW376" s="76"/>
      <c r="AX376" s="58"/>
      <c r="AY376" s="43"/>
      <c r="AZ376" s="85"/>
      <c r="BA376" s="13"/>
    </row>
    <row r="377" spans="1:53">
      <c r="A377" s="48" t="s">
        <v>72</v>
      </c>
      <c r="B377" s="48" t="s">
        <v>463</v>
      </c>
      <c r="C377" s="67">
        <v>67</v>
      </c>
      <c r="D377" s="81">
        <v>41</v>
      </c>
      <c r="E377" s="66">
        <f t="shared" si="42"/>
        <v>0.38805970149253732</v>
      </c>
      <c r="AW377" s="76"/>
      <c r="AX377" s="58"/>
      <c r="AY377" s="43"/>
      <c r="AZ377" s="85"/>
      <c r="BA377" s="13"/>
    </row>
    <row r="378" spans="1:53">
      <c r="A378" s="48" t="s">
        <v>72</v>
      </c>
      <c r="B378" s="48" t="s">
        <v>254</v>
      </c>
      <c r="C378" s="67">
        <v>184</v>
      </c>
      <c r="D378" s="81">
        <v>100</v>
      </c>
      <c r="E378" s="66">
        <f t="shared" si="42"/>
        <v>0.45652173913043481</v>
      </c>
      <c r="AW378" s="76"/>
      <c r="AX378" s="58"/>
      <c r="AY378" s="43"/>
      <c r="AZ378" s="85"/>
      <c r="BA378" s="13"/>
    </row>
    <row r="379" spans="1:53">
      <c r="A379" s="48" t="s">
        <v>72</v>
      </c>
      <c r="B379" s="48" t="s">
        <v>214</v>
      </c>
      <c r="C379" s="67">
        <v>231</v>
      </c>
      <c r="D379" s="81">
        <v>113</v>
      </c>
      <c r="E379" s="66">
        <f t="shared" si="42"/>
        <v>0.51082251082251084</v>
      </c>
      <c r="AW379" s="76"/>
      <c r="AX379" s="58"/>
      <c r="AY379" s="43"/>
      <c r="AZ379" s="85"/>
      <c r="BA379" s="13"/>
    </row>
    <row r="380" spans="1:53">
      <c r="A380" s="48" t="s">
        <v>64</v>
      </c>
      <c r="B380" s="48" t="s">
        <v>557</v>
      </c>
      <c r="C380" s="67">
        <v>48</v>
      </c>
      <c r="D380" s="81">
        <v>19</v>
      </c>
      <c r="E380" s="66">
        <f t="shared" si="42"/>
        <v>0.60416666666666674</v>
      </c>
      <c r="AW380" s="76"/>
      <c r="AX380" s="58"/>
      <c r="AY380" s="43"/>
      <c r="AZ380" s="85"/>
      <c r="BA380" s="13"/>
    </row>
    <row r="381" spans="1:53">
      <c r="A381" s="48" t="s">
        <v>1452</v>
      </c>
      <c r="B381" s="48" t="s">
        <v>233</v>
      </c>
      <c r="C381" s="67">
        <v>201</v>
      </c>
      <c r="D381" s="81">
        <v>87</v>
      </c>
      <c r="E381" s="66">
        <f t="shared" si="42"/>
        <v>0.56716417910447769</v>
      </c>
      <c r="AW381" s="76"/>
      <c r="AX381" s="58"/>
      <c r="AY381" s="43"/>
      <c r="AZ381" s="85"/>
      <c r="BA381" s="13"/>
    </row>
    <row r="382" spans="1:53">
      <c r="A382" s="48" t="s">
        <v>56</v>
      </c>
      <c r="B382" s="48" t="s">
        <v>382</v>
      </c>
      <c r="C382" s="67">
        <v>91</v>
      </c>
      <c r="D382" s="81">
        <v>54</v>
      </c>
      <c r="E382" s="66">
        <f t="shared" si="42"/>
        <v>0.40659340659340659</v>
      </c>
      <c r="AW382" s="76"/>
      <c r="AX382" s="58"/>
      <c r="AY382" s="43"/>
      <c r="AZ382" s="85"/>
      <c r="BA382" s="13"/>
    </row>
    <row r="383" spans="1:53">
      <c r="A383" s="48" t="s">
        <v>72</v>
      </c>
      <c r="B383" s="48" t="s">
        <v>207</v>
      </c>
      <c r="C383" s="67">
        <v>250</v>
      </c>
      <c r="D383" s="81">
        <v>166</v>
      </c>
      <c r="E383" s="66">
        <f t="shared" si="42"/>
        <v>0.33599999999999997</v>
      </c>
      <c r="AW383" s="76"/>
      <c r="AX383" s="58"/>
      <c r="AY383" s="43"/>
      <c r="AZ383" s="85"/>
      <c r="BA383" s="13"/>
    </row>
    <row r="384" spans="1:53">
      <c r="A384" s="48" t="s">
        <v>72</v>
      </c>
      <c r="B384" s="48" t="s">
        <v>387</v>
      </c>
      <c r="C384" s="67">
        <v>90</v>
      </c>
      <c r="D384" s="81">
        <v>45</v>
      </c>
      <c r="E384" s="66">
        <f t="shared" si="42"/>
        <v>0.5</v>
      </c>
      <c r="AW384" s="76"/>
      <c r="AX384" s="58"/>
      <c r="AY384" s="43"/>
      <c r="AZ384" s="85"/>
      <c r="BA384" s="13"/>
    </row>
    <row r="385" spans="1:53">
      <c r="A385" s="48" t="s">
        <v>52</v>
      </c>
      <c r="B385" s="48" t="s">
        <v>406</v>
      </c>
      <c r="C385" s="67">
        <v>83</v>
      </c>
      <c r="D385" s="81">
        <v>47</v>
      </c>
      <c r="E385" s="66">
        <f t="shared" si="42"/>
        <v>0.4337349397590361</v>
      </c>
      <c r="AW385" s="76"/>
      <c r="AX385" s="58"/>
      <c r="AY385" s="43"/>
      <c r="AZ385" s="85"/>
      <c r="BA385" s="13"/>
    </row>
    <row r="386" spans="1:53">
      <c r="A386" s="48" t="s">
        <v>72</v>
      </c>
      <c r="B386" s="48" t="s">
        <v>313</v>
      </c>
      <c r="C386" s="67">
        <v>133</v>
      </c>
      <c r="D386" s="81">
        <v>53</v>
      </c>
      <c r="E386" s="66">
        <f t="shared" si="42"/>
        <v>0.60150375939849621</v>
      </c>
      <c r="AW386" s="76"/>
      <c r="AX386" s="58"/>
      <c r="AY386" s="43"/>
      <c r="AZ386" s="85"/>
      <c r="BA386" s="13"/>
    </row>
    <row r="387" spans="1:53">
      <c r="A387" s="48" t="s">
        <v>52</v>
      </c>
      <c r="B387" s="48" t="s">
        <v>114</v>
      </c>
      <c r="C387" s="67">
        <v>671</v>
      </c>
      <c r="D387" s="81">
        <v>347</v>
      </c>
      <c r="E387" s="66">
        <f t="shared" si="42"/>
        <v>0.48286140089418783</v>
      </c>
      <c r="AW387" s="76"/>
      <c r="AX387" s="58"/>
      <c r="AY387" s="43"/>
      <c r="AZ387" s="85"/>
      <c r="BA387" s="13"/>
    </row>
    <row r="388" spans="1:53">
      <c r="A388" s="48" t="s">
        <v>52</v>
      </c>
      <c r="B388" s="48" t="s">
        <v>747</v>
      </c>
      <c r="C388" s="67">
        <v>21</v>
      </c>
      <c r="D388" s="81">
        <v>11</v>
      </c>
      <c r="E388" s="66">
        <f t="shared" si="42"/>
        <v>0.47619047619047616</v>
      </c>
      <c r="AW388" s="76"/>
      <c r="AX388" s="58"/>
      <c r="AY388" s="43"/>
      <c r="AZ388" s="85"/>
      <c r="BA388" s="13"/>
    </row>
    <row r="389" spans="1:53">
      <c r="A389" s="48" t="s">
        <v>1452</v>
      </c>
      <c r="B389" s="48" t="s">
        <v>285</v>
      </c>
      <c r="C389" s="67">
        <v>150</v>
      </c>
      <c r="D389" s="81">
        <v>92</v>
      </c>
      <c r="E389" s="66">
        <f t="shared" si="42"/>
        <v>0.38666666666666671</v>
      </c>
      <c r="AW389" s="76"/>
      <c r="AX389" s="58"/>
      <c r="AY389" s="43"/>
      <c r="AZ389" s="85"/>
      <c r="BA389" s="13"/>
    </row>
    <row r="390" spans="1:53">
      <c r="A390" s="48" t="s">
        <v>64</v>
      </c>
      <c r="B390" s="48" t="s">
        <v>485</v>
      </c>
      <c r="C390" s="67">
        <v>63</v>
      </c>
      <c r="D390" s="81">
        <v>31</v>
      </c>
      <c r="E390" s="66">
        <f t="shared" ref="E390:E453" si="43">1-(D390/C390)</f>
        <v>0.50793650793650791</v>
      </c>
      <c r="AW390" s="76"/>
      <c r="AX390" s="58"/>
      <c r="AY390" s="43"/>
      <c r="AZ390" s="85"/>
      <c r="BA390" s="13"/>
    </row>
    <row r="391" spans="1:53">
      <c r="A391" s="48" t="s">
        <v>56</v>
      </c>
      <c r="B391" s="48" t="s">
        <v>97</v>
      </c>
      <c r="C391" s="67">
        <v>928</v>
      </c>
      <c r="D391" s="81">
        <v>414</v>
      </c>
      <c r="E391" s="66">
        <f t="shared" si="43"/>
        <v>0.55387931034482762</v>
      </c>
      <c r="AW391" s="76"/>
      <c r="AX391" s="58"/>
      <c r="AY391" s="43"/>
      <c r="AZ391" s="85"/>
      <c r="BA391" s="13"/>
    </row>
    <row r="392" spans="1:53">
      <c r="A392" s="48" t="s">
        <v>72</v>
      </c>
      <c r="B392" s="48" t="s">
        <v>397</v>
      </c>
      <c r="C392" s="67">
        <v>87</v>
      </c>
      <c r="D392" s="81">
        <v>49</v>
      </c>
      <c r="E392" s="66">
        <f t="shared" si="43"/>
        <v>0.43678160919540232</v>
      </c>
      <c r="AW392" s="76"/>
      <c r="AX392" s="58"/>
      <c r="AY392" s="43"/>
      <c r="AZ392" s="85"/>
      <c r="BA392" s="13"/>
    </row>
    <row r="393" spans="1:53">
      <c r="A393" s="48" t="s">
        <v>56</v>
      </c>
      <c r="B393" s="48" t="s">
        <v>201</v>
      </c>
      <c r="C393" s="67">
        <v>260</v>
      </c>
      <c r="D393" s="81">
        <v>113</v>
      </c>
      <c r="E393" s="66">
        <f t="shared" si="43"/>
        <v>0.56538461538461537</v>
      </c>
      <c r="AW393" s="76"/>
      <c r="AX393" s="58"/>
      <c r="AY393" s="43"/>
      <c r="AZ393" s="85"/>
      <c r="BA393" s="13"/>
    </row>
    <row r="394" spans="1:53">
      <c r="A394" s="48" t="s">
        <v>72</v>
      </c>
      <c r="B394" s="48" t="s">
        <v>670</v>
      </c>
      <c r="C394" s="67">
        <v>30</v>
      </c>
      <c r="D394" s="81">
        <v>21</v>
      </c>
      <c r="E394" s="66">
        <f t="shared" si="43"/>
        <v>0.30000000000000004</v>
      </c>
      <c r="AW394" s="76"/>
      <c r="AX394" s="58"/>
      <c r="AY394" s="43"/>
      <c r="AZ394" s="85"/>
      <c r="BA394" s="13"/>
    </row>
    <row r="395" spans="1:53">
      <c r="A395" s="48" t="s">
        <v>52</v>
      </c>
      <c r="B395" s="48" t="s">
        <v>314</v>
      </c>
      <c r="C395" s="67">
        <v>133</v>
      </c>
      <c r="D395" s="81">
        <v>69</v>
      </c>
      <c r="E395" s="66">
        <f t="shared" si="43"/>
        <v>0.48120300751879697</v>
      </c>
      <c r="AW395" s="76"/>
      <c r="AX395" s="58"/>
      <c r="AY395" s="43"/>
      <c r="AZ395" s="85"/>
      <c r="BA395" s="13"/>
    </row>
    <row r="396" spans="1:53">
      <c r="A396" s="48" t="s">
        <v>1452</v>
      </c>
      <c r="B396" s="48" t="s">
        <v>464</v>
      </c>
      <c r="C396" s="67">
        <v>67</v>
      </c>
      <c r="D396" s="81">
        <v>30</v>
      </c>
      <c r="E396" s="66">
        <f t="shared" si="43"/>
        <v>0.55223880597014929</v>
      </c>
      <c r="AW396" s="76"/>
      <c r="AX396" s="58"/>
      <c r="AY396" s="43"/>
      <c r="AZ396" s="85"/>
      <c r="BA396" s="13"/>
    </row>
    <row r="397" spans="1:53">
      <c r="A397" s="48" t="s">
        <v>72</v>
      </c>
      <c r="B397" s="48" t="s">
        <v>398</v>
      </c>
      <c r="C397" s="67">
        <v>86</v>
      </c>
      <c r="D397" s="81">
        <v>52</v>
      </c>
      <c r="E397" s="66">
        <f t="shared" si="43"/>
        <v>0.39534883720930236</v>
      </c>
      <c r="AW397" s="76"/>
      <c r="AX397" s="58"/>
      <c r="AY397" s="43"/>
      <c r="AZ397" s="85"/>
      <c r="BA397" s="13"/>
    </row>
    <row r="398" spans="1:53">
      <c r="A398" s="48" t="s">
        <v>72</v>
      </c>
      <c r="B398" s="48" t="s">
        <v>161</v>
      </c>
      <c r="C398" s="67">
        <v>355</v>
      </c>
      <c r="D398" s="81">
        <v>214</v>
      </c>
      <c r="E398" s="66">
        <f t="shared" si="43"/>
        <v>0.39718309859154932</v>
      </c>
      <c r="AW398" s="76"/>
      <c r="AX398" s="58"/>
      <c r="AY398" s="43"/>
      <c r="AZ398" s="85"/>
      <c r="BA398" s="13"/>
    </row>
    <row r="399" spans="1:53">
      <c r="A399" s="48" t="s">
        <v>64</v>
      </c>
      <c r="B399" s="48" t="s">
        <v>848</v>
      </c>
      <c r="C399" s="67">
        <v>11</v>
      </c>
      <c r="D399" s="81">
        <v>6</v>
      </c>
      <c r="E399" s="66">
        <f t="shared" si="43"/>
        <v>0.45454545454545459</v>
      </c>
      <c r="AW399" s="76"/>
      <c r="AX399" s="58"/>
      <c r="AY399" s="43"/>
      <c r="AZ399" s="85"/>
      <c r="BA399" s="13"/>
    </row>
    <row r="400" spans="1:53">
      <c r="A400" s="48" t="s">
        <v>61</v>
      </c>
      <c r="B400" s="48" t="s">
        <v>415</v>
      </c>
      <c r="C400" s="67">
        <v>81</v>
      </c>
      <c r="D400" s="81">
        <v>23</v>
      </c>
      <c r="E400" s="66">
        <f t="shared" si="43"/>
        <v>0.71604938271604945</v>
      </c>
      <c r="AW400" s="76"/>
      <c r="AX400" s="58"/>
      <c r="AY400" s="43"/>
      <c r="AZ400" s="85"/>
      <c r="BA400" s="13"/>
    </row>
    <row r="401" spans="1:53">
      <c r="A401" s="48" t="s">
        <v>64</v>
      </c>
      <c r="B401" s="48" t="s">
        <v>637</v>
      </c>
      <c r="C401" s="67">
        <v>34</v>
      </c>
      <c r="D401" s="81">
        <v>25</v>
      </c>
      <c r="E401" s="66">
        <f t="shared" si="43"/>
        <v>0.26470588235294112</v>
      </c>
      <c r="AW401" s="76"/>
      <c r="AX401" s="58"/>
      <c r="AY401" s="43"/>
      <c r="AZ401" s="85"/>
      <c r="BA401" s="13"/>
    </row>
    <row r="402" spans="1:53">
      <c r="A402" s="48" t="s">
        <v>61</v>
      </c>
      <c r="B402" s="48" t="s">
        <v>110</v>
      </c>
      <c r="C402" s="67">
        <v>709</v>
      </c>
      <c r="D402" s="81">
        <v>326</v>
      </c>
      <c r="E402" s="66">
        <f t="shared" si="43"/>
        <v>0.54019746121297607</v>
      </c>
      <c r="AW402" s="76"/>
      <c r="AX402" s="58"/>
      <c r="AY402" s="43"/>
      <c r="AZ402" s="85"/>
      <c r="BA402" s="13"/>
    </row>
    <row r="403" spans="1:53">
      <c r="A403" s="48" t="s">
        <v>61</v>
      </c>
      <c r="B403" s="48" t="s">
        <v>165</v>
      </c>
      <c r="C403" s="67">
        <v>344</v>
      </c>
      <c r="D403" s="81">
        <v>133</v>
      </c>
      <c r="E403" s="66">
        <f t="shared" si="43"/>
        <v>0.61337209302325579</v>
      </c>
      <c r="AW403" s="76"/>
      <c r="AX403" s="58"/>
      <c r="AY403" s="43"/>
      <c r="AZ403" s="85"/>
      <c r="BA403" s="13"/>
    </row>
    <row r="404" spans="1:53">
      <c r="A404" s="48" t="s">
        <v>52</v>
      </c>
      <c r="B404" s="48" t="s">
        <v>782</v>
      </c>
      <c r="C404" s="67">
        <v>18</v>
      </c>
      <c r="D404" s="81">
        <v>12</v>
      </c>
      <c r="E404" s="66">
        <f t="shared" si="43"/>
        <v>0.33333333333333337</v>
      </c>
      <c r="AW404" s="76"/>
      <c r="AX404" s="58"/>
      <c r="AY404" s="43"/>
      <c r="AZ404" s="85"/>
      <c r="BA404" s="13"/>
    </row>
    <row r="405" spans="1:53">
      <c r="A405" s="48" t="s">
        <v>61</v>
      </c>
      <c r="B405" s="48" t="s">
        <v>679</v>
      </c>
      <c r="C405" s="67">
        <v>29</v>
      </c>
      <c r="D405" s="81">
        <v>14</v>
      </c>
      <c r="E405" s="66">
        <f t="shared" si="43"/>
        <v>0.51724137931034475</v>
      </c>
      <c r="AW405" s="76"/>
      <c r="AX405" s="58"/>
      <c r="AY405" s="43"/>
      <c r="AZ405" s="85"/>
      <c r="BA405" s="13"/>
    </row>
    <row r="406" spans="1:53">
      <c r="A406" s="48" t="s">
        <v>52</v>
      </c>
      <c r="B406" s="48" t="s">
        <v>659</v>
      </c>
      <c r="C406" s="67">
        <v>31</v>
      </c>
      <c r="D406" s="81">
        <v>12</v>
      </c>
      <c r="E406" s="66">
        <f t="shared" si="43"/>
        <v>0.61290322580645162</v>
      </c>
      <c r="AW406" s="76"/>
      <c r="AX406" s="58"/>
      <c r="AY406" s="43"/>
      <c r="AZ406" s="85"/>
      <c r="BA406" s="13"/>
    </row>
    <row r="407" spans="1:53">
      <c r="A407" s="48" t="s">
        <v>1452</v>
      </c>
      <c r="B407" s="48" t="s">
        <v>573</v>
      </c>
      <c r="C407" s="67">
        <v>45</v>
      </c>
      <c r="D407" s="81">
        <v>26</v>
      </c>
      <c r="E407" s="66">
        <f t="shared" si="43"/>
        <v>0.42222222222222228</v>
      </c>
      <c r="AW407" s="76"/>
      <c r="AX407" s="58"/>
      <c r="AY407" s="43"/>
      <c r="AZ407" s="85"/>
      <c r="BA407" s="13"/>
    </row>
    <row r="408" spans="1:53">
      <c r="A408" s="48" t="s">
        <v>58</v>
      </c>
      <c r="B408" s="48" t="s">
        <v>612</v>
      </c>
      <c r="C408" s="67">
        <v>39</v>
      </c>
      <c r="D408" s="81">
        <v>28</v>
      </c>
      <c r="E408" s="66">
        <f t="shared" si="43"/>
        <v>0.28205128205128205</v>
      </c>
      <c r="AW408" s="76"/>
      <c r="AX408" s="58"/>
      <c r="AY408" s="43"/>
      <c r="AZ408" s="85"/>
      <c r="BA408" s="13"/>
    </row>
    <row r="409" spans="1:53">
      <c r="A409" s="48" t="s">
        <v>61</v>
      </c>
      <c r="B409" s="48" t="s">
        <v>562</v>
      </c>
      <c r="C409" s="67">
        <v>47</v>
      </c>
      <c r="D409" s="81">
        <v>37</v>
      </c>
      <c r="E409" s="66">
        <f t="shared" si="43"/>
        <v>0.21276595744680848</v>
      </c>
      <c r="AW409" s="76"/>
      <c r="AX409" s="58"/>
      <c r="AY409" s="43"/>
      <c r="AZ409" s="85"/>
      <c r="BA409" s="13"/>
    </row>
    <row r="410" spans="1:53">
      <c r="A410" s="48" t="s">
        <v>52</v>
      </c>
      <c r="B410" s="48" t="s">
        <v>497</v>
      </c>
      <c r="C410" s="67">
        <v>61</v>
      </c>
      <c r="D410" s="81">
        <v>34</v>
      </c>
      <c r="E410" s="66">
        <f t="shared" si="43"/>
        <v>0.44262295081967218</v>
      </c>
      <c r="AW410" s="76"/>
      <c r="AX410" s="58"/>
      <c r="AY410" s="43"/>
      <c r="AZ410" s="85"/>
      <c r="BA410" s="13"/>
    </row>
    <row r="411" spans="1:53">
      <c r="A411" s="48" t="s">
        <v>1452</v>
      </c>
      <c r="B411" s="48" t="s">
        <v>177</v>
      </c>
      <c r="C411" s="67">
        <v>299</v>
      </c>
      <c r="D411" s="81">
        <v>160</v>
      </c>
      <c r="E411" s="66">
        <f t="shared" si="43"/>
        <v>0.46488294314381273</v>
      </c>
      <c r="AW411" s="76"/>
      <c r="AX411" s="58"/>
      <c r="AY411" s="43"/>
      <c r="AZ411" s="85"/>
      <c r="BA411" s="13"/>
    </row>
    <row r="412" spans="1:53">
      <c r="A412" s="48" t="s">
        <v>72</v>
      </c>
      <c r="B412" s="48" t="s">
        <v>660</v>
      </c>
      <c r="C412" s="67">
        <v>31</v>
      </c>
      <c r="D412" s="81">
        <v>18</v>
      </c>
      <c r="E412" s="66">
        <f t="shared" si="43"/>
        <v>0.41935483870967738</v>
      </c>
      <c r="AW412" s="76"/>
      <c r="AX412" s="58"/>
      <c r="AY412" s="43"/>
      <c r="AZ412" s="85"/>
      <c r="BA412" s="13"/>
    </row>
    <row r="413" spans="1:53">
      <c r="A413" s="48" t="s">
        <v>1452</v>
      </c>
      <c r="B413" s="48" t="s">
        <v>300</v>
      </c>
      <c r="C413" s="67">
        <v>138</v>
      </c>
      <c r="D413" s="81">
        <v>79</v>
      </c>
      <c r="E413" s="66">
        <f t="shared" si="43"/>
        <v>0.42753623188405798</v>
      </c>
      <c r="AW413" s="76"/>
      <c r="AX413" s="58"/>
      <c r="AY413" s="43"/>
      <c r="AZ413" s="85"/>
      <c r="BA413" s="13"/>
    </row>
    <row r="414" spans="1:53">
      <c r="A414" s="48" t="s">
        <v>64</v>
      </c>
      <c r="B414" s="48" t="s">
        <v>807</v>
      </c>
      <c r="C414" s="67">
        <v>15</v>
      </c>
      <c r="D414" s="81">
        <v>8</v>
      </c>
      <c r="E414" s="66">
        <f t="shared" si="43"/>
        <v>0.46666666666666667</v>
      </c>
      <c r="AW414" s="76"/>
      <c r="AX414" s="58"/>
      <c r="AY414" s="43"/>
      <c r="AZ414" s="85"/>
      <c r="BA414" s="13"/>
    </row>
    <row r="415" spans="1:53">
      <c r="A415" s="48" t="s">
        <v>64</v>
      </c>
      <c r="B415" s="48" t="s">
        <v>105</v>
      </c>
      <c r="C415" s="67">
        <v>836</v>
      </c>
      <c r="D415" s="81">
        <v>436</v>
      </c>
      <c r="E415" s="66">
        <f t="shared" si="43"/>
        <v>0.47846889952153115</v>
      </c>
      <c r="AW415" s="76"/>
      <c r="AX415" s="58"/>
      <c r="AY415" s="43"/>
      <c r="AZ415" s="85"/>
      <c r="BA415" s="13"/>
    </row>
    <row r="416" spans="1:53">
      <c r="A416" s="48" t="s">
        <v>79</v>
      </c>
      <c r="B416" s="48" t="s">
        <v>152</v>
      </c>
      <c r="C416" s="67">
        <v>384</v>
      </c>
      <c r="D416" s="81">
        <v>194</v>
      </c>
      <c r="E416" s="66">
        <f t="shared" si="43"/>
        <v>0.49479166666666663</v>
      </c>
      <c r="AW416" s="76"/>
      <c r="AX416" s="58"/>
      <c r="AY416" s="43"/>
      <c r="AZ416" s="85"/>
      <c r="BA416" s="13"/>
    </row>
    <row r="417" spans="1:53">
      <c r="A417" s="48" t="s">
        <v>52</v>
      </c>
      <c r="B417" s="48" t="s">
        <v>726</v>
      </c>
      <c r="C417" s="67">
        <v>23</v>
      </c>
      <c r="D417" s="81">
        <v>13</v>
      </c>
      <c r="E417" s="66">
        <f t="shared" si="43"/>
        <v>0.43478260869565222</v>
      </c>
      <c r="AW417" s="76"/>
      <c r="AX417" s="58"/>
      <c r="AY417" s="43"/>
      <c r="AZ417" s="85"/>
      <c r="BA417" s="13"/>
    </row>
    <row r="418" spans="1:53">
      <c r="A418" s="48" t="s">
        <v>1452</v>
      </c>
      <c r="B418" s="48" t="s">
        <v>349</v>
      </c>
      <c r="C418" s="67">
        <v>110</v>
      </c>
      <c r="D418" s="81">
        <v>49</v>
      </c>
      <c r="E418" s="66">
        <f t="shared" si="43"/>
        <v>0.55454545454545456</v>
      </c>
      <c r="AW418" s="76"/>
      <c r="AX418" s="58"/>
      <c r="AY418" s="43"/>
      <c r="AZ418" s="85"/>
      <c r="BA418" s="13"/>
    </row>
    <row r="419" spans="1:53">
      <c r="A419" s="48" t="s">
        <v>1452</v>
      </c>
      <c r="B419" s="48" t="s">
        <v>783</v>
      </c>
      <c r="C419" s="67">
        <v>18</v>
      </c>
      <c r="D419" s="81">
        <v>13</v>
      </c>
      <c r="E419" s="66">
        <f t="shared" si="43"/>
        <v>0.27777777777777779</v>
      </c>
      <c r="AW419" s="76"/>
      <c r="AX419" s="58"/>
      <c r="AY419" s="43"/>
      <c r="AZ419" s="85"/>
      <c r="BA419" s="13"/>
    </row>
    <row r="420" spans="1:53">
      <c r="A420" s="48" t="s">
        <v>64</v>
      </c>
      <c r="B420" s="48" t="s">
        <v>831</v>
      </c>
      <c r="C420" s="67">
        <v>12</v>
      </c>
      <c r="D420" s="81">
        <v>7</v>
      </c>
      <c r="E420" s="66">
        <f t="shared" si="43"/>
        <v>0.41666666666666663</v>
      </c>
      <c r="AW420" s="76"/>
      <c r="AX420" s="58"/>
      <c r="AY420" s="43"/>
      <c r="AZ420" s="85"/>
      <c r="BA420" s="13"/>
    </row>
    <row r="421" spans="1:53">
      <c r="A421" s="48" t="s">
        <v>61</v>
      </c>
      <c r="B421" s="48" t="s">
        <v>878</v>
      </c>
      <c r="C421" s="67">
        <v>8</v>
      </c>
      <c r="D421" s="81">
        <v>7</v>
      </c>
      <c r="E421" s="66">
        <f t="shared" si="43"/>
        <v>0.125</v>
      </c>
      <c r="AW421" s="76"/>
      <c r="AX421" s="58"/>
      <c r="AY421" s="86"/>
      <c r="AZ421" s="85"/>
      <c r="BA421" s="13"/>
    </row>
    <row r="422" spans="1:53">
      <c r="A422" s="48" t="s">
        <v>52</v>
      </c>
      <c r="B422" s="48" t="s">
        <v>169</v>
      </c>
      <c r="C422" s="67">
        <v>325</v>
      </c>
      <c r="D422" s="81">
        <v>112</v>
      </c>
      <c r="E422" s="66">
        <f t="shared" si="43"/>
        <v>0.65538461538461545</v>
      </c>
      <c r="AW422" s="76"/>
      <c r="AX422" s="58"/>
      <c r="AY422" s="43"/>
      <c r="AZ422" s="85"/>
      <c r="BA422" s="13"/>
    </row>
    <row r="423" spans="1:53">
      <c r="A423" s="48" t="s">
        <v>58</v>
      </c>
      <c r="B423" s="48" t="s">
        <v>59</v>
      </c>
      <c r="C423" s="65">
        <v>6150</v>
      </c>
      <c r="D423" s="81">
        <v>2497</v>
      </c>
      <c r="E423" s="66">
        <f t="shared" si="43"/>
        <v>0.59398373983739838</v>
      </c>
      <c r="AW423" s="76"/>
      <c r="AX423" s="58"/>
      <c r="AY423" s="43"/>
      <c r="AZ423" s="85"/>
      <c r="BA423" s="13"/>
    </row>
    <row r="424" spans="1:53">
      <c r="A424" s="48" t="s">
        <v>61</v>
      </c>
      <c r="B424" s="48" t="s">
        <v>890</v>
      </c>
      <c r="C424" s="67">
        <v>6</v>
      </c>
      <c r="D424" s="81">
        <v>4</v>
      </c>
      <c r="E424" s="66">
        <f t="shared" si="43"/>
        <v>0.33333333333333337</v>
      </c>
      <c r="AW424" s="76"/>
      <c r="AX424" s="58"/>
      <c r="AY424" s="43"/>
      <c r="AZ424" s="85"/>
      <c r="BA424" s="13"/>
    </row>
    <row r="425" spans="1:53">
      <c r="A425" s="48" t="s">
        <v>72</v>
      </c>
      <c r="B425" s="48" t="s">
        <v>383</v>
      </c>
      <c r="C425" s="67">
        <v>91</v>
      </c>
      <c r="D425" s="81">
        <v>54</v>
      </c>
      <c r="E425" s="66">
        <f t="shared" si="43"/>
        <v>0.40659340659340659</v>
      </c>
      <c r="AW425" s="76"/>
      <c r="AX425" s="58"/>
      <c r="AY425" s="43"/>
      <c r="AZ425" s="85"/>
      <c r="BA425" s="13"/>
    </row>
    <row r="426" spans="1:53">
      <c r="A426" s="48" t="s">
        <v>61</v>
      </c>
      <c r="B426" s="48" t="s">
        <v>821</v>
      </c>
      <c r="C426" s="67">
        <v>13</v>
      </c>
      <c r="D426" s="81">
        <v>6</v>
      </c>
      <c r="E426" s="66">
        <f t="shared" si="43"/>
        <v>0.53846153846153844</v>
      </c>
      <c r="AW426" s="76"/>
      <c r="AX426" s="58"/>
      <c r="AY426" s="43"/>
      <c r="AZ426" s="85"/>
      <c r="BA426" s="13"/>
    </row>
    <row r="427" spans="1:53">
      <c r="A427" s="48" t="s">
        <v>1452</v>
      </c>
      <c r="B427" s="48" t="s">
        <v>393</v>
      </c>
      <c r="C427" s="67">
        <v>88</v>
      </c>
      <c r="D427" s="81">
        <v>69</v>
      </c>
      <c r="E427" s="66">
        <f t="shared" si="43"/>
        <v>0.21590909090909094</v>
      </c>
      <c r="AW427" s="76"/>
      <c r="AX427" s="58"/>
      <c r="AY427" s="43"/>
      <c r="AZ427" s="85"/>
      <c r="BA427" s="13"/>
    </row>
    <row r="428" spans="1:53">
      <c r="A428" s="48" t="s">
        <v>79</v>
      </c>
      <c r="B428" s="48" t="s">
        <v>494</v>
      </c>
      <c r="C428" s="67">
        <v>62</v>
      </c>
      <c r="D428" s="81">
        <v>35</v>
      </c>
      <c r="E428" s="66">
        <f t="shared" si="43"/>
        <v>0.43548387096774188</v>
      </c>
      <c r="AW428" s="76"/>
      <c r="AX428" s="58"/>
      <c r="AY428" s="43"/>
      <c r="AZ428" s="85"/>
      <c r="BA428" s="13"/>
    </row>
    <row r="429" spans="1:53">
      <c r="A429" s="48" t="s">
        <v>52</v>
      </c>
      <c r="B429" s="48" t="s">
        <v>150</v>
      </c>
      <c r="C429" s="67">
        <v>391</v>
      </c>
      <c r="D429" s="81">
        <v>267</v>
      </c>
      <c r="E429" s="66">
        <f t="shared" si="43"/>
        <v>0.31713554987212278</v>
      </c>
      <c r="AW429" s="76"/>
      <c r="AX429" s="58"/>
      <c r="AY429" s="43"/>
      <c r="AZ429" s="85"/>
      <c r="BA429" s="13"/>
    </row>
    <row r="430" spans="1:53">
      <c r="A430" s="48" t="s">
        <v>61</v>
      </c>
      <c r="B430" s="48" t="s">
        <v>618</v>
      </c>
      <c r="C430" s="67">
        <v>37</v>
      </c>
      <c r="D430" s="81">
        <v>15</v>
      </c>
      <c r="E430" s="66">
        <f t="shared" si="43"/>
        <v>0.59459459459459452</v>
      </c>
      <c r="AW430" s="76"/>
      <c r="AX430" s="58"/>
      <c r="AY430" s="43"/>
      <c r="AZ430" s="85"/>
      <c r="BA430" s="13"/>
    </row>
    <row r="431" spans="1:53">
      <c r="A431" s="48" t="s">
        <v>52</v>
      </c>
      <c r="B431" s="48" t="s">
        <v>584</v>
      </c>
      <c r="C431" s="67">
        <v>43</v>
      </c>
      <c r="D431" s="81">
        <v>33</v>
      </c>
      <c r="E431" s="66">
        <f t="shared" si="43"/>
        <v>0.23255813953488369</v>
      </c>
      <c r="AW431" s="76"/>
      <c r="AX431" s="58"/>
      <c r="AY431" s="43"/>
      <c r="AZ431" s="85"/>
      <c r="BA431" s="13"/>
    </row>
    <row r="432" spans="1:53">
      <c r="A432" s="48" t="s">
        <v>56</v>
      </c>
      <c r="B432" s="48" t="s">
        <v>226</v>
      </c>
      <c r="C432" s="67">
        <v>212</v>
      </c>
      <c r="D432" s="81">
        <v>169</v>
      </c>
      <c r="E432" s="66">
        <f t="shared" si="43"/>
        <v>0.20283018867924529</v>
      </c>
      <c r="AW432" s="76"/>
      <c r="AX432" s="58"/>
      <c r="AY432" s="43"/>
      <c r="AZ432" s="85"/>
      <c r="BA432" s="13"/>
    </row>
    <row r="433" spans="1:53">
      <c r="A433" s="48" t="s">
        <v>79</v>
      </c>
      <c r="B433" s="48" t="s">
        <v>428</v>
      </c>
      <c r="C433" s="67">
        <v>76</v>
      </c>
      <c r="D433" s="81">
        <v>38</v>
      </c>
      <c r="E433" s="66">
        <f t="shared" si="43"/>
        <v>0.5</v>
      </c>
      <c r="AW433" s="76"/>
      <c r="AX433" s="58"/>
      <c r="AY433" s="43"/>
      <c r="AZ433" s="85"/>
      <c r="BA433" s="13"/>
    </row>
    <row r="434" spans="1:53">
      <c r="A434" s="48" t="s">
        <v>52</v>
      </c>
      <c r="B434" s="48" t="s">
        <v>126</v>
      </c>
      <c r="C434" s="67">
        <v>582</v>
      </c>
      <c r="D434" s="81">
        <v>202</v>
      </c>
      <c r="E434" s="66">
        <f t="shared" si="43"/>
        <v>0.65292096219931273</v>
      </c>
      <c r="AW434" s="76"/>
      <c r="AX434" s="58"/>
      <c r="AY434" s="43"/>
      <c r="AZ434" s="85"/>
      <c r="BA434" s="13"/>
    </row>
    <row r="435" spans="1:53">
      <c r="A435" s="48" t="s">
        <v>58</v>
      </c>
      <c r="B435" s="48" t="s">
        <v>322</v>
      </c>
      <c r="C435" s="67">
        <v>126</v>
      </c>
      <c r="D435" s="81">
        <v>70</v>
      </c>
      <c r="E435" s="66">
        <f t="shared" si="43"/>
        <v>0.44444444444444442</v>
      </c>
      <c r="AW435" s="76"/>
      <c r="AX435" s="58"/>
      <c r="AY435" s="43"/>
      <c r="AZ435" s="85"/>
      <c r="BA435" s="13"/>
    </row>
    <row r="436" spans="1:53">
      <c r="A436" s="48" t="s">
        <v>72</v>
      </c>
      <c r="B436" s="48" t="s">
        <v>180</v>
      </c>
      <c r="C436" s="67">
        <v>297</v>
      </c>
      <c r="D436" s="81">
        <v>187</v>
      </c>
      <c r="E436" s="66">
        <f t="shared" si="43"/>
        <v>0.37037037037037035</v>
      </c>
      <c r="AW436" s="76"/>
      <c r="AX436" s="58"/>
      <c r="AY436" s="43"/>
      <c r="AZ436" s="85"/>
      <c r="BA436" s="13"/>
    </row>
    <row r="437" spans="1:53">
      <c r="A437" s="48" t="s">
        <v>58</v>
      </c>
      <c r="B437" s="48" t="s">
        <v>849</v>
      </c>
      <c r="C437" s="67">
        <v>11</v>
      </c>
      <c r="D437" s="81">
        <v>8</v>
      </c>
      <c r="E437" s="66">
        <f t="shared" si="43"/>
        <v>0.27272727272727271</v>
      </c>
      <c r="AW437" s="76"/>
      <c r="AX437" s="58"/>
      <c r="AY437" s="43"/>
      <c r="AZ437" s="85"/>
      <c r="BA437" s="13"/>
    </row>
    <row r="438" spans="1:53">
      <c r="A438" s="48" t="s">
        <v>58</v>
      </c>
      <c r="B438" s="48" t="s">
        <v>543</v>
      </c>
      <c r="C438" s="67">
        <v>51</v>
      </c>
      <c r="D438" s="81">
        <v>25</v>
      </c>
      <c r="E438" s="66">
        <f t="shared" si="43"/>
        <v>0.50980392156862742</v>
      </c>
      <c r="AW438" s="76"/>
      <c r="AX438" s="58"/>
      <c r="AY438" s="43"/>
      <c r="AZ438" s="85"/>
      <c r="BA438" s="13"/>
    </row>
    <row r="439" spans="1:53">
      <c r="A439" s="48" t="s">
        <v>61</v>
      </c>
      <c r="B439" s="48" t="s">
        <v>331</v>
      </c>
      <c r="C439" s="67">
        <v>121</v>
      </c>
      <c r="D439" s="81">
        <v>24</v>
      </c>
      <c r="E439" s="66">
        <f t="shared" si="43"/>
        <v>0.80165289256198347</v>
      </c>
      <c r="AW439" s="76"/>
      <c r="AX439" s="58"/>
      <c r="AY439" s="43"/>
      <c r="AZ439" s="85"/>
      <c r="BA439" s="13"/>
    </row>
    <row r="440" spans="1:53">
      <c r="A440" s="48" t="s">
        <v>72</v>
      </c>
      <c r="B440" s="48" t="s">
        <v>93</v>
      </c>
      <c r="C440" s="67">
        <v>973</v>
      </c>
      <c r="D440" s="81">
        <v>454</v>
      </c>
      <c r="E440" s="66">
        <f t="shared" si="43"/>
        <v>0.53340184994861262</v>
      </c>
      <c r="AW440" s="76"/>
      <c r="AX440" s="58"/>
      <c r="AY440" s="43"/>
      <c r="AZ440" s="85"/>
      <c r="BA440" s="13"/>
    </row>
    <row r="441" spans="1:53">
      <c r="A441" s="48" t="s">
        <v>52</v>
      </c>
      <c r="B441" s="48" t="s">
        <v>748</v>
      </c>
      <c r="C441" s="67">
        <v>21</v>
      </c>
      <c r="D441" s="81">
        <v>14</v>
      </c>
      <c r="E441" s="66">
        <f t="shared" si="43"/>
        <v>0.33333333333333337</v>
      </c>
      <c r="AW441" s="76"/>
      <c r="AX441" s="58"/>
      <c r="AY441" s="43"/>
      <c r="AZ441" s="85"/>
      <c r="BA441" s="13"/>
    </row>
    <row r="442" spans="1:53">
      <c r="A442" s="48" t="s">
        <v>1452</v>
      </c>
      <c r="B442" s="48" t="s">
        <v>552</v>
      </c>
      <c r="C442" s="67">
        <v>49</v>
      </c>
      <c r="D442" s="81">
        <v>35</v>
      </c>
      <c r="E442" s="66">
        <f t="shared" si="43"/>
        <v>0.2857142857142857</v>
      </c>
      <c r="AW442" s="76"/>
      <c r="AX442" s="58"/>
      <c r="AY442" s="43"/>
      <c r="AZ442" s="85"/>
      <c r="BA442" s="13"/>
    </row>
    <row r="443" spans="1:53">
      <c r="A443" s="48" t="s">
        <v>58</v>
      </c>
      <c r="B443" s="48" t="s">
        <v>123</v>
      </c>
      <c r="C443" s="67">
        <v>591</v>
      </c>
      <c r="D443" s="81">
        <v>291</v>
      </c>
      <c r="E443" s="66">
        <f t="shared" si="43"/>
        <v>0.50761421319796951</v>
      </c>
      <c r="AW443" s="76"/>
      <c r="AX443" s="58"/>
      <c r="AY443" s="43"/>
      <c r="AZ443" s="85"/>
      <c r="BA443" s="13"/>
    </row>
    <row r="444" spans="1:53">
      <c r="A444" s="48" t="s">
        <v>72</v>
      </c>
      <c r="B444" s="48" t="s">
        <v>604</v>
      </c>
      <c r="C444" s="67">
        <v>40</v>
      </c>
      <c r="D444" s="81">
        <v>26</v>
      </c>
      <c r="E444" s="66">
        <f t="shared" si="43"/>
        <v>0.35</v>
      </c>
      <c r="AW444" s="76"/>
      <c r="AX444" s="58"/>
      <c r="AY444" s="43"/>
      <c r="AZ444" s="85"/>
      <c r="BA444" s="13"/>
    </row>
    <row r="445" spans="1:53">
      <c r="A445" s="48" t="s">
        <v>58</v>
      </c>
      <c r="B445" s="48" t="s">
        <v>223</v>
      </c>
      <c r="C445" s="67">
        <v>219</v>
      </c>
      <c r="D445" s="81">
        <v>112</v>
      </c>
      <c r="E445" s="66">
        <f t="shared" si="43"/>
        <v>0.48858447488584478</v>
      </c>
      <c r="AW445" s="76"/>
      <c r="AX445" s="58"/>
      <c r="AY445" s="43"/>
      <c r="AZ445" s="85"/>
      <c r="BA445" s="13"/>
    </row>
    <row r="446" spans="1:53">
      <c r="A446" s="48" t="s">
        <v>56</v>
      </c>
      <c r="B446" s="48" t="s">
        <v>626</v>
      </c>
      <c r="C446" s="67">
        <v>35</v>
      </c>
      <c r="D446" s="81">
        <v>36</v>
      </c>
      <c r="E446" s="66">
        <f t="shared" si="43"/>
        <v>-2.857142857142847E-2</v>
      </c>
      <c r="AW446" s="76"/>
      <c r="AX446" s="58"/>
      <c r="AY446" s="43"/>
      <c r="AZ446" s="85"/>
      <c r="BA446" s="13"/>
    </row>
    <row r="447" spans="1:53">
      <c r="A447" s="48" t="s">
        <v>61</v>
      </c>
      <c r="B447" s="48" t="s">
        <v>661</v>
      </c>
      <c r="C447" s="67">
        <v>31</v>
      </c>
      <c r="D447" s="81">
        <v>14</v>
      </c>
      <c r="E447" s="66">
        <f t="shared" si="43"/>
        <v>0.54838709677419351</v>
      </c>
      <c r="AW447" s="76"/>
      <c r="AX447" s="58"/>
      <c r="AY447" s="43"/>
      <c r="AZ447" s="85"/>
      <c r="BA447" s="13"/>
    </row>
    <row r="448" spans="1:53">
      <c r="A448" s="48" t="s">
        <v>58</v>
      </c>
      <c r="B448" s="48" t="s">
        <v>656</v>
      </c>
      <c r="C448" s="67">
        <v>32</v>
      </c>
      <c r="D448" s="81">
        <v>20</v>
      </c>
      <c r="E448" s="66">
        <f t="shared" si="43"/>
        <v>0.375</v>
      </c>
      <c r="AW448" s="76"/>
      <c r="AX448" s="58"/>
      <c r="AY448" s="43"/>
      <c r="AZ448" s="85"/>
      <c r="BA448" s="13"/>
    </row>
    <row r="449" spans="1:53">
      <c r="A449" s="48" t="s">
        <v>61</v>
      </c>
      <c r="B449" s="48" t="s">
        <v>860</v>
      </c>
      <c r="C449" s="67">
        <v>10</v>
      </c>
      <c r="D449" s="81">
        <v>5</v>
      </c>
      <c r="E449" s="66">
        <f t="shared" si="43"/>
        <v>0.5</v>
      </c>
      <c r="AW449" s="76"/>
      <c r="AX449" s="58"/>
      <c r="AY449" s="43"/>
      <c r="AZ449" s="85"/>
      <c r="BA449" s="13"/>
    </row>
    <row r="450" spans="1:53">
      <c r="A450" s="48" t="s">
        <v>72</v>
      </c>
      <c r="B450" s="48" t="s">
        <v>330</v>
      </c>
      <c r="C450" s="67">
        <v>122</v>
      </c>
      <c r="D450" s="81">
        <v>77</v>
      </c>
      <c r="E450" s="66">
        <f t="shared" si="43"/>
        <v>0.36885245901639341</v>
      </c>
      <c r="AW450" s="76"/>
      <c r="AX450" s="58"/>
      <c r="AY450" s="43"/>
      <c r="AZ450" s="85"/>
      <c r="BA450" s="13"/>
    </row>
    <row r="451" spans="1:53">
      <c r="A451" s="48" t="s">
        <v>52</v>
      </c>
      <c r="B451" s="48" t="s">
        <v>139</v>
      </c>
      <c r="C451" s="67">
        <v>463</v>
      </c>
      <c r="D451" s="81">
        <v>255</v>
      </c>
      <c r="E451" s="66">
        <f t="shared" si="43"/>
        <v>0.44924406047516197</v>
      </c>
      <c r="AW451" s="76"/>
      <c r="AX451" s="58"/>
      <c r="AY451" s="43"/>
      <c r="AZ451" s="85"/>
      <c r="BA451" s="13"/>
    </row>
    <row r="452" spans="1:53">
      <c r="A452" s="48" t="s">
        <v>1452</v>
      </c>
      <c r="B452" s="48" t="s">
        <v>391</v>
      </c>
      <c r="C452" s="67">
        <v>89</v>
      </c>
      <c r="D452" s="81">
        <v>60</v>
      </c>
      <c r="E452" s="66">
        <f t="shared" si="43"/>
        <v>0.3258426966292135</v>
      </c>
      <c r="AW452" s="76"/>
      <c r="AX452" s="58"/>
      <c r="AY452" s="43"/>
      <c r="AZ452" s="85"/>
      <c r="BA452" s="13"/>
    </row>
    <row r="453" spans="1:53">
      <c r="A453" s="48" t="s">
        <v>72</v>
      </c>
      <c r="B453" s="48" t="s">
        <v>138</v>
      </c>
      <c r="C453" s="67">
        <v>468</v>
      </c>
      <c r="D453" s="81">
        <v>252</v>
      </c>
      <c r="E453" s="66">
        <f t="shared" si="43"/>
        <v>0.46153846153846156</v>
      </c>
      <c r="AW453" s="76"/>
      <c r="AX453" s="58"/>
      <c r="AY453" s="43"/>
      <c r="AZ453" s="85"/>
      <c r="BA453" s="13"/>
    </row>
    <row r="454" spans="1:53">
      <c r="A454" s="48" t="s">
        <v>52</v>
      </c>
      <c r="B454" s="48" t="s">
        <v>755</v>
      </c>
      <c r="C454" s="67">
        <v>20</v>
      </c>
      <c r="D454" s="81">
        <v>17</v>
      </c>
      <c r="E454" s="66">
        <f t="shared" ref="E454:E517" si="44">1-(D454/C454)</f>
        <v>0.15000000000000002</v>
      </c>
      <c r="AW454" s="76"/>
      <c r="AX454" s="58"/>
      <c r="AY454" s="43"/>
      <c r="AZ454" s="85"/>
      <c r="BA454" s="13"/>
    </row>
    <row r="455" spans="1:53">
      <c r="A455" s="48" t="s">
        <v>1452</v>
      </c>
      <c r="B455" s="48" t="s">
        <v>269</v>
      </c>
      <c r="C455" s="67">
        <v>166</v>
      </c>
      <c r="D455" s="81">
        <v>107</v>
      </c>
      <c r="E455" s="66">
        <f t="shared" si="44"/>
        <v>0.35542168674698793</v>
      </c>
      <c r="AW455" s="76"/>
      <c r="AX455" s="58"/>
      <c r="AY455" s="43"/>
      <c r="AZ455" s="85"/>
      <c r="BA455" s="13"/>
    </row>
    <row r="456" spans="1:53">
      <c r="A456" s="48" t="s">
        <v>61</v>
      </c>
      <c r="B456" s="48" t="s">
        <v>832</v>
      </c>
      <c r="C456" s="67">
        <v>12</v>
      </c>
      <c r="D456" s="81">
        <v>4</v>
      </c>
      <c r="E456" s="66">
        <f t="shared" si="44"/>
        <v>0.66666666666666674</v>
      </c>
      <c r="AW456" s="76"/>
      <c r="AX456" s="58"/>
      <c r="AY456" s="86"/>
      <c r="AZ456" s="85"/>
      <c r="BA456" s="13"/>
    </row>
    <row r="457" spans="1:53">
      <c r="A457" s="48" t="s">
        <v>61</v>
      </c>
      <c r="B457" s="48" t="s">
        <v>323</v>
      </c>
      <c r="C457" s="67">
        <v>126</v>
      </c>
      <c r="D457" s="81">
        <v>57</v>
      </c>
      <c r="E457" s="66">
        <f t="shared" si="44"/>
        <v>0.54761904761904767</v>
      </c>
      <c r="AW457" s="76"/>
      <c r="AX457" s="58"/>
      <c r="AY457" s="43"/>
      <c r="AZ457" s="85"/>
      <c r="BA457" s="13"/>
    </row>
    <row r="458" spans="1:53">
      <c r="A458" s="48" t="s">
        <v>58</v>
      </c>
      <c r="B458" s="48" t="s">
        <v>87</v>
      </c>
      <c r="C458" s="65">
        <v>1120</v>
      </c>
      <c r="D458" s="81">
        <v>482</v>
      </c>
      <c r="E458" s="66">
        <f t="shared" si="44"/>
        <v>0.56964285714285712</v>
      </c>
      <c r="AW458" s="76"/>
      <c r="AX458" s="58"/>
      <c r="AY458" s="43"/>
      <c r="AZ458" s="85"/>
      <c r="BA458" s="13"/>
    </row>
    <row r="459" spans="1:53">
      <c r="A459" s="48" t="s">
        <v>58</v>
      </c>
      <c r="B459" s="48" t="s">
        <v>238</v>
      </c>
      <c r="C459" s="67">
        <v>199</v>
      </c>
      <c r="D459" s="81">
        <v>81</v>
      </c>
      <c r="E459" s="66">
        <f t="shared" si="44"/>
        <v>0.59296482412060303</v>
      </c>
      <c r="AW459" s="76"/>
      <c r="AX459" s="58"/>
      <c r="AY459" s="43"/>
      <c r="AZ459" s="85"/>
      <c r="BA459" s="13"/>
    </row>
    <row r="460" spans="1:53">
      <c r="A460" s="48" t="s">
        <v>64</v>
      </c>
      <c r="B460" s="48" t="s">
        <v>182</v>
      </c>
      <c r="C460" s="67">
        <v>293</v>
      </c>
      <c r="D460" s="81">
        <v>134</v>
      </c>
      <c r="E460" s="66">
        <f t="shared" si="44"/>
        <v>0.54266211604095571</v>
      </c>
      <c r="AW460" s="76"/>
      <c r="AX460" s="58"/>
      <c r="AY460" s="43"/>
      <c r="AZ460" s="85"/>
      <c r="BA460" s="13"/>
    </row>
    <row r="461" spans="1:53">
      <c r="A461" s="48" t="s">
        <v>58</v>
      </c>
      <c r="B461" s="48" t="s">
        <v>369</v>
      </c>
      <c r="C461" s="67">
        <v>100</v>
      </c>
      <c r="D461" s="81">
        <v>54</v>
      </c>
      <c r="E461" s="66">
        <f t="shared" si="44"/>
        <v>0.45999999999999996</v>
      </c>
      <c r="AW461" s="76"/>
      <c r="AX461" s="58"/>
      <c r="AY461" s="43"/>
      <c r="AZ461" s="85"/>
      <c r="BA461" s="13"/>
    </row>
    <row r="462" spans="1:53">
      <c r="A462" s="48" t="s">
        <v>52</v>
      </c>
      <c r="B462" s="48" t="s">
        <v>605</v>
      </c>
      <c r="C462" s="67">
        <v>40</v>
      </c>
      <c r="D462" s="81">
        <v>28</v>
      </c>
      <c r="E462" s="66">
        <f t="shared" si="44"/>
        <v>0.30000000000000004</v>
      </c>
      <c r="AW462" s="76"/>
      <c r="AX462" s="58"/>
      <c r="AY462" s="43"/>
      <c r="AZ462" s="85"/>
      <c r="BA462" s="13"/>
    </row>
    <row r="463" spans="1:53">
      <c r="A463" s="48" t="s">
        <v>72</v>
      </c>
      <c r="B463" s="48" t="s">
        <v>309</v>
      </c>
      <c r="C463" s="67">
        <v>135</v>
      </c>
      <c r="D463" s="81">
        <v>64</v>
      </c>
      <c r="E463" s="66">
        <f t="shared" si="44"/>
        <v>0.52592592592592591</v>
      </c>
      <c r="AW463" s="76"/>
      <c r="AX463" s="58"/>
      <c r="AY463" s="43"/>
      <c r="AZ463" s="85"/>
      <c r="BA463" s="13"/>
    </row>
    <row r="464" spans="1:53">
      <c r="A464" s="48" t="s">
        <v>52</v>
      </c>
      <c r="B464" s="48" t="s">
        <v>131</v>
      </c>
      <c r="C464" s="67">
        <v>531</v>
      </c>
      <c r="D464" s="81">
        <v>242</v>
      </c>
      <c r="E464" s="66">
        <f t="shared" si="44"/>
        <v>0.54425612052730699</v>
      </c>
      <c r="AW464" s="76"/>
      <c r="AX464" s="58"/>
      <c r="AY464" s="43"/>
      <c r="AZ464" s="85"/>
      <c r="BA464" s="13"/>
    </row>
    <row r="465" spans="1:53">
      <c r="A465" s="48" t="s">
        <v>64</v>
      </c>
      <c r="B465" s="48" t="s">
        <v>558</v>
      </c>
      <c r="C465" s="67">
        <v>48</v>
      </c>
      <c r="D465" s="81">
        <v>26</v>
      </c>
      <c r="E465" s="66">
        <f t="shared" si="44"/>
        <v>0.45833333333333337</v>
      </c>
      <c r="AW465" s="76"/>
      <c r="AX465" s="58"/>
      <c r="AY465" s="43"/>
      <c r="AZ465" s="85"/>
      <c r="BA465" s="13"/>
    </row>
    <row r="466" spans="1:53">
      <c r="A466" s="48" t="s">
        <v>52</v>
      </c>
      <c r="B466" s="48" t="s">
        <v>262</v>
      </c>
      <c r="C466" s="67">
        <v>173</v>
      </c>
      <c r="D466" s="81">
        <v>80</v>
      </c>
      <c r="E466" s="66">
        <f t="shared" si="44"/>
        <v>0.53757225433526012</v>
      </c>
      <c r="AW466" s="76"/>
      <c r="AX466" s="58"/>
      <c r="AY466" s="43"/>
      <c r="AZ466" s="85"/>
      <c r="BA466" s="13"/>
    </row>
    <row r="467" spans="1:53">
      <c r="A467" s="48" t="s">
        <v>58</v>
      </c>
      <c r="B467" s="48" t="s">
        <v>526</v>
      </c>
      <c r="C467" s="67">
        <v>54</v>
      </c>
      <c r="D467" s="81">
        <v>35</v>
      </c>
      <c r="E467" s="66">
        <f t="shared" si="44"/>
        <v>0.35185185185185186</v>
      </c>
      <c r="AW467" s="76"/>
      <c r="AX467" s="58"/>
      <c r="AY467" s="43"/>
      <c r="AZ467" s="85"/>
      <c r="BA467" s="13"/>
    </row>
    <row r="468" spans="1:53">
      <c r="A468" s="48" t="s">
        <v>64</v>
      </c>
      <c r="B468" s="48" t="s">
        <v>504</v>
      </c>
      <c r="C468" s="67">
        <v>60</v>
      </c>
      <c r="D468" s="81">
        <v>32</v>
      </c>
      <c r="E468" s="66">
        <f t="shared" si="44"/>
        <v>0.46666666666666667</v>
      </c>
      <c r="AW468" s="76"/>
      <c r="AX468" s="58"/>
      <c r="AY468" s="43"/>
      <c r="AZ468" s="85"/>
      <c r="BA468" s="13"/>
    </row>
    <row r="469" spans="1:53">
      <c r="A469" s="48" t="s">
        <v>72</v>
      </c>
      <c r="B469" s="48" t="s">
        <v>627</v>
      </c>
      <c r="C469" s="67">
        <v>35</v>
      </c>
      <c r="D469" s="81">
        <v>24</v>
      </c>
      <c r="E469" s="66">
        <f t="shared" si="44"/>
        <v>0.31428571428571428</v>
      </c>
      <c r="AW469" s="76"/>
      <c r="AX469" s="58"/>
      <c r="AY469" s="43"/>
      <c r="AZ469" s="85"/>
      <c r="BA469" s="13"/>
    </row>
    <row r="470" spans="1:53">
      <c r="A470" s="48" t="s">
        <v>52</v>
      </c>
      <c r="B470" s="48" t="s">
        <v>284</v>
      </c>
      <c r="C470" s="67">
        <v>152</v>
      </c>
      <c r="D470" s="81">
        <v>95</v>
      </c>
      <c r="E470" s="66">
        <f t="shared" si="44"/>
        <v>0.375</v>
      </c>
      <c r="AW470" s="76"/>
      <c r="AX470" s="58"/>
      <c r="AY470" s="43"/>
      <c r="AZ470" s="85"/>
      <c r="BA470" s="13"/>
    </row>
    <row r="471" spans="1:53">
      <c r="A471" s="48" t="s">
        <v>58</v>
      </c>
      <c r="B471" s="48" t="s">
        <v>585</v>
      </c>
      <c r="C471" s="67">
        <v>43</v>
      </c>
      <c r="D471" s="81">
        <v>22</v>
      </c>
      <c r="E471" s="66">
        <f t="shared" si="44"/>
        <v>0.48837209302325579</v>
      </c>
      <c r="AW471" s="76"/>
      <c r="AX471" s="58"/>
      <c r="AY471" s="43"/>
      <c r="AZ471" s="85"/>
      <c r="BA471" s="13"/>
    </row>
    <row r="472" spans="1:53">
      <c r="A472" s="48" t="s">
        <v>1452</v>
      </c>
      <c r="B472" s="48" t="s">
        <v>360</v>
      </c>
      <c r="C472" s="67">
        <v>106</v>
      </c>
      <c r="D472" s="81">
        <v>29</v>
      </c>
      <c r="E472" s="66">
        <f t="shared" si="44"/>
        <v>0.72641509433962259</v>
      </c>
      <c r="AW472" s="76"/>
      <c r="AX472" s="58"/>
      <c r="AY472" s="43"/>
      <c r="AZ472" s="85"/>
      <c r="BA472" s="13"/>
    </row>
    <row r="473" spans="1:53">
      <c r="A473" s="48" t="s">
        <v>64</v>
      </c>
      <c r="B473" s="48" t="s">
        <v>709</v>
      </c>
      <c r="C473" s="67">
        <v>25</v>
      </c>
      <c r="D473" s="81">
        <v>12</v>
      </c>
      <c r="E473" s="66">
        <f t="shared" si="44"/>
        <v>0.52</v>
      </c>
      <c r="AW473" s="76"/>
      <c r="AX473" s="58"/>
      <c r="AY473" s="43"/>
      <c r="AZ473" s="85"/>
      <c r="BA473" s="13"/>
    </row>
    <row r="474" spans="1:53">
      <c r="A474" s="48" t="s">
        <v>52</v>
      </c>
      <c r="B474" s="48" t="s">
        <v>155</v>
      </c>
      <c r="C474" s="67">
        <v>367</v>
      </c>
      <c r="D474" s="81">
        <v>163</v>
      </c>
      <c r="E474" s="66">
        <f t="shared" si="44"/>
        <v>0.55585831062670299</v>
      </c>
      <c r="AW474" s="76"/>
      <c r="AX474" s="58"/>
      <c r="AY474" s="43"/>
      <c r="AZ474" s="85"/>
      <c r="BA474" s="13"/>
    </row>
    <row r="475" spans="1:53">
      <c r="A475" s="48" t="s">
        <v>64</v>
      </c>
      <c r="B475" s="48" t="s">
        <v>710</v>
      </c>
      <c r="C475" s="67">
        <v>25</v>
      </c>
      <c r="D475" s="81">
        <v>8</v>
      </c>
      <c r="E475" s="66">
        <f t="shared" si="44"/>
        <v>0.67999999999999994</v>
      </c>
      <c r="AW475" s="76"/>
      <c r="AX475" s="58"/>
      <c r="AY475" s="43"/>
      <c r="AZ475" s="85"/>
      <c r="BA475" s="13"/>
    </row>
    <row r="476" spans="1:53">
      <c r="A476" s="48" t="s">
        <v>58</v>
      </c>
      <c r="B476" s="48" t="s">
        <v>292</v>
      </c>
      <c r="C476" s="67">
        <v>145</v>
      </c>
      <c r="D476" s="81">
        <v>72</v>
      </c>
      <c r="E476" s="66">
        <f t="shared" si="44"/>
        <v>0.50344827586206897</v>
      </c>
      <c r="AW476" s="76"/>
      <c r="AX476" s="58"/>
      <c r="AY476" s="43"/>
      <c r="AZ476" s="85"/>
      <c r="BA476" s="13"/>
    </row>
    <row r="477" spans="1:53">
      <c r="A477" s="48" t="s">
        <v>61</v>
      </c>
      <c r="B477" s="48" t="s">
        <v>638</v>
      </c>
      <c r="C477" s="67">
        <v>34</v>
      </c>
      <c r="D477" s="81">
        <v>8</v>
      </c>
      <c r="E477" s="66">
        <f t="shared" si="44"/>
        <v>0.76470588235294112</v>
      </c>
      <c r="AW477" s="76"/>
      <c r="AX477" s="58"/>
      <c r="AY477" s="43"/>
      <c r="AZ477" s="85"/>
      <c r="BA477" s="13"/>
    </row>
    <row r="478" spans="1:53">
      <c r="A478" s="48" t="s">
        <v>58</v>
      </c>
      <c r="B478" s="48" t="s">
        <v>337</v>
      </c>
      <c r="C478" s="67">
        <v>118</v>
      </c>
      <c r="D478" s="81">
        <v>49</v>
      </c>
      <c r="E478" s="66">
        <f t="shared" si="44"/>
        <v>0.5847457627118644</v>
      </c>
      <c r="AW478" s="76"/>
      <c r="AX478" s="58"/>
      <c r="AY478" s="43"/>
      <c r="AZ478" s="85"/>
      <c r="BA478" s="13"/>
    </row>
    <row r="479" spans="1:53">
      <c r="A479" s="48" t="s">
        <v>61</v>
      </c>
      <c r="B479" s="48" t="s">
        <v>591</v>
      </c>
      <c r="C479" s="67">
        <v>42</v>
      </c>
      <c r="D479" s="81">
        <v>20</v>
      </c>
      <c r="E479" s="66">
        <f t="shared" si="44"/>
        <v>0.52380952380952384</v>
      </c>
      <c r="AW479" s="76"/>
      <c r="AX479" s="58"/>
      <c r="AY479" s="43"/>
      <c r="AZ479" s="85"/>
      <c r="BA479" s="13"/>
    </row>
    <row r="480" spans="1:53">
      <c r="A480" s="48" t="s">
        <v>52</v>
      </c>
      <c r="B480" s="48" t="s">
        <v>158</v>
      </c>
      <c r="C480" s="67">
        <v>360</v>
      </c>
      <c r="D480" s="81">
        <v>175</v>
      </c>
      <c r="E480" s="66">
        <f t="shared" si="44"/>
        <v>0.51388888888888884</v>
      </c>
      <c r="AW480" s="76"/>
      <c r="AX480" s="58"/>
      <c r="AY480" s="43"/>
      <c r="AZ480" s="85"/>
      <c r="BA480" s="13"/>
    </row>
    <row r="481" spans="1:53">
      <c r="A481" s="48" t="s">
        <v>56</v>
      </c>
      <c r="B481" s="48" t="s">
        <v>451</v>
      </c>
      <c r="C481" s="67">
        <v>70</v>
      </c>
      <c r="D481" s="81">
        <v>47</v>
      </c>
      <c r="E481" s="66">
        <f t="shared" si="44"/>
        <v>0.32857142857142863</v>
      </c>
      <c r="AW481" s="76"/>
      <c r="AX481" s="58"/>
      <c r="AY481" s="43"/>
      <c r="AZ481" s="85"/>
      <c r="BA481" s="13"/>
    </row>
    <row r="482" spans="1:53">
      <c r="A482" s="48" t="s">
        <v>72</v>
      </c>
      <c r="B482" s="48" t="s">
        <v>879</v>
      </c>
      <c r="C482" s="67">
        <v>8</v>
      </c>
      <c r="D482" s="81">
        <v>7</v>
      </c>
      <c r="E482" s="66">
        <f t="shared" si="44"/>
        <v>0.125</v>
      </c>
      <c r="AW482" s="76"/>
      <c r="AX482" s="58"/>
      <c r="AY482" s="43"/>
      <c r="AZ482" s="85"/>
      <c r="BA482" s="13"/>
    </row>
    <row r="483" spans="1:53">
      <c r="A483" s="48" t="s">
        <v>1452</v>
      </c>
      <c r="B483" s="48" t="s">
        <v>231</v>
      </c>
      <c r="C483" s="67">
        <v>206</v>
      </c>
      <c r="D483" s="81">
        <v>104</v>
      </c>
      <c r="E483" s="66">
        <f t="shared" si="44"/>
        <v>0.49514563106796117</v>
      </c>
      <c r="AW483" s="76"/>
      <c r="AX483" s="58"/>
      <c r="AY483" s="43"/>
      <c r="AZ483" s="85"/>
      <c r="BA483" s="13"/>
    </row>
    <row r="484" spans="1:53">
      <c r="A484" s="48" t="s">
        <v>64</v>
      </c>
      <c r="B484" s="48" t="s">
        <v>376</v>
      </c>
      <c r="C484" s="67">
        <v>94</v>
      </c>
      <c r="D484" s="81">
        <v>44</v>
      </c>
      <c r="E484" s="66">
        <f t="shared" si="44"/>
        <v>0.53191489361702127</v>
      </c>
      <c r="AW484" s="76"/>
      <c r="AX484" s="58"/>
      <c r="AY484" s="43"/>
      <c r="AZ484" s="85"/>
      <c r="BA484" s="13"/>
    </row>
    <row r="485" spans="1:53">
      <c r="A485" s="48" t="s">
        <v>58</v>
      </c>
      <c r="B485" s="48" t="s">
        <v>456</v>
      </c>
      <c r="C485" s="67">
        <v>69</v>
      </c>
      <c r="D485" s="81">
        <v>41</v>
      </c>
      <c r="E485" s="66">
        <f t="shared" si="44"/>
        <v>0.40579710144927539</v>
      </c>
      <c r="AW485" s="76"/>
      <c r="AX485" s="58"/>
      <c r="AY485" s="43"/>
      <c r="AZ485" s="85"/>
      <c r="BA485" s="13"/>
    </row>
    <row r="486" spans="1:53">
      <c r="A486" s="48" t="s">
        <v>64</v>
      </c>
      <c r="B486" s="48" t="s">
        <v>749</v>
      </c>
      <c r="C486" s="67">
        <v>21</v>
      </c>
      <c r="D486" s="81">
        <v>5</v>
      </c>
      <c r="E486" s="66">
        <f t="shared" si="44"/>
        <v>0.76190476190476186</v>
      </c>
      <c r="AW486" s="76"/>
      <c r="AX486" s="58"/>
      <c r="AY486" s="43"/>
      <c r="AZ486" s="85"/>
      <c r="BA486" s="13"/>
    </row>
    <row r="487" spans="1:53">
      <c r="A487" s="48" t="s">
        <v>1452</v>
      </c>
      <c r="B487" s="48" t="s">
        <v>216</v>
      </c>
      <c r="C487" s="67">
        <v>227</v>
      </c>
      <c r="D487" s="81">
        <v>118</v>
      </c>
      <c r="E487" s="66">
        <f t="shared" si="44"/>
        <v>0.48017621145374445</v>
      </c>
      <c r="AW487" s="76"/>
      <c r="AX487" s="58"/>
      <c r="AY487" s="43"/>
      <c r="AZ487" s="85"/>
      <c r="BA487" s="13"/>
    </row>
    <row r="488" spans="1:53">
      <c r="A488" s="48" t="s">
        <v>72</v>
      </c>
      <c r="B488" s="48" t="s">
        <v>662</v>
      </c>
      <c r="C488" s="67">
        <v>31</v>
      </c>
      <c r="D488" s="81">
        <v>12</v>
      </c>
      <c r="E488" s="66">
        <f t="shared" si="44"/>
        <v>0.61290322580645162</v>
      </c>
      <c r="AW488" s="76"/>
      <c r="AX488" s="58"/>
      <c r="AY488" s="43"/>
      <c r="AZ488" s="85"/>
      <c r="BA488" s="13"/>
    </row>
    <row r="489" spans="1:53">
      <c r="A489" s="48" t="s">
        <v>61</v>
      </c>
      <c r="B489" s="48" t="s">
        <v>531</v>
      </c>
      <c r="C489" s="67">
        <v>53</v>
      </c>
      <c r="D489" s="81">
        <v>14</v>
      </c>
      <c r="E489" s="66">
        <f t="shared" si="44"/>
        <v>0.73584905660377364</v>
      </c>
      <c r="AW489" s="76"/>
      <c r="AX489" s="58"/>
      <c r="AY489" s="43"/>
      <c r="AZ489" s="85"/>
      <c r="BA489" s="13"/>
    </row>
    <row r="490" spans="1:53">
      <c r="A490" s="48" t="s">
        <v>58</v>
      </c>
      <c r="B490" s="48" t="s">
        <v>335</v>
      </c>
      <c r="C490" s="67">
        <v>119</v>
      </c>
      <c r="D490" s="81">
        <v>79</v>
      </c>
      <c r="E490" s="66">
        <f t="shared" si="44"/>
        <v>0.33613445378151263</v>
      </c>
      <c r="AW490" s="76"/>
      <c r="AX490" s="58"/>
      <c r="AY490" s="43"/>
      <c r="AZ490" s="85"/>
      <c r="BA490" s="13"/>
    </row>
    <row r="491" spans="1:53">
      <c r="A491" s="48" t="s">
        <v>58</v>
      </c>
      <c r="B491" s="48" t="s">
        <v>273</v>
      </c>
      <c r="C491" s="67">
        <v>163</v>
      </c>
      <c r="D491" s="81">
        <v>95</v>
      </c>
      <c r="E491" s="66">
        <f t="shared" si="44"/>
        <v>0.41717791411042948</v>
      </c>
      <c r="AW491" s="76"/>
      <c r="AX491" s="58"/>
      <c r="AY491" s="43"/>
      <c r="AZ491" s="85"/>
      <c r="BA491" s="13"/>
    </row>
    <row r="492" spans="1:53">
      <c r="A492" s="48" t="s">
        <v>61</v>
      </c>
      <c r="B492" s="48" t="s">
        <v>891</v>
      </c>
      <c r="C492" s="67">
        <v>6</v>
      </c>
      <c r="D492" s="81">
        <v>12</v>
      </c>
      <c r="E492" s="66">
        <f t="shared" si="44"/>
        <v>-1</v>
      </c>
      <c r="AW492" s="76"/>
      <c r="AX492" s="58"/>
      <c r="AY492" s="43"/>
      <c r="AZ492" s="85"/>
      <c r="BA492" s="13"/>
    </row>
    <row r="493" spans="1:53">
      <c r="A493" s="48" t="s">
        <v>52</v>
      </c>
      <c r="B493" s="48" t="s">
        <v>513</v>
      </c>
      <c r="C493" s="67">
        <v>57</v>
      </c>
      <c r="D493" s="81">
        <v>35</v>
      </c>
      <c r="E493" s="66">
        <f t="shared" si="44"/>
        <v>0.38596491228070173</v>
      </c>
      <c r="AW493" s="76"/>
      <c r="AX493" s="58"/>
      <c r="AY493" s="43"/>
      <c r="AZ493" s="85"/>
      <c r="BA493" s="13"/>
    </row>
    <row r="494" spans="1:53">
      <c r="A494" s="48" t="s">
        <v>52</v>
      </c>
      <c r="B494" s="48" t="s">
        <v>695</v>
      </c>
      <c r="C494" s="67">
        <v>27</v>
      </c>
      <c r="D494" s="81">
        <v>19</v>
      </c>
      <c r="E494" s="66">
        <f t="shared" si="44"/>
        <v>0.29629629629629628</v>
      </c>
      <c r="AW494" s="76"/>
      <c r="AX494" s="58"/>
      <c r="AY494" s="43"/>
      <c r="AZ494" s="85"/>
      <c r="BA494" s="13"/>
    </row>
    <row r="495" spans="1:53">
      <c r="A495" s="48" t="s">
        <v>52</v>
      </c>
      <c r="B495" s="48" t="s">
        <v>880</v>
      </c>
      <c r="C495" s="67">
        <v>8</v>
      </c>
      <c r="D495" s="81">
        <v>6</v>
      </c>
      <c r="E495" s="66">
        <f t="shared" si="44"/>
        <v>0.25</v>
      </c>
      <c r="AW495" s="76"/>
      <c r="AX495" s="58"/>
      <c r="AY495" s="43"/>
      <c r="AZ495" s="85"/>
      <c r="BA495" s="13"/>
    </row>
    <row r="496" spans="1:53">
      <c r="A496" s="48" t="s">
        <v>72</v>
      </c>
      <c r="B496" s="48" t="s">
        <v>548</v>
      </c>
      <c r="C496" s="67">
        <v>50</v>
      </c>
      <c r="D496" s="81">
        <v>33</v>
      </c>
      <c r="E496" s="66">
        <f t="shared" si="44"/>
        <v>0.33999999999999997</v>
      </c>
      <c r="AW496" s="76"/>
      <c r="AX496" s="58"/>
      <c r="AY496" s="43"/>
      <c r="AZ496" s="85"/>
      <c r="BA496" s="13"/>
    </row>
    <row r="497" spans="1:53">
      <c r="A497" s="48" t="s">
        <v>61</v>
      </c>
      <c r="B497" s="48" t="s">
        <v>648</v>
      </c>
      <c r="C497" s="67">
        <v>33</v>
      </c>
      <c r="D497" s="81">
        <v>20</v>
      </c>
      <c r="E497" s="66">
        <f t="shared" si="44"/>
        <v>0.39393939393939392</v>
      </c>
      <c r="AW497" s="76"/>
      <c r="AX497" s="58"/>
      <c r="AY497" s="43"/>
      <c r="AZ497" s="85"/>
      <c r="BA497" s="13"/>
    </row>
    <row r="498" spans="1:53">
      <c r="A498" s="48" t="s">
        <v>56</v>
      </c>
      <c r="B498" s="48" t="s">
        <v>296</v>
      </c>
      <c r="C498" s="67">
        <v>143</v>
      </c>
      <c r="D498" s="81">
        <v>74</v>
      </c>
      <c r="E498" s="66">
        <f t="shared" si="44"/>
        <v>0.4825174825174825</v>
      </c>
      <c r="AW498" s="76"/>
      <c r="AX498" s="58"/>
      <c r="AY498" s="43"/>
      <c r="AZ498" s="85"/>
      <c r="BA498" s="13"/>
    </row>
    <row r="499" spans="1:53">
      <c r="A499" s="48" t="s">
        <v>61</v>
      </c>
      <c r="B499" s="48" t="s">
        <v>479</v>
      </c>
      <c r="C499" s="67">
        <v>64</v>
      </c>
      <c r="D499" s="81">
        <v>38</v>
      </c>
      <c r="E499" s="66">
        <f t="shared" si="44"/>
        <v>0.40625</v>
      </c>
      <c r="AW499" s="76"/>
      <c r="AX499" s="58"/>
      <c r="AY499" s="43"/>
      <c r="AZ499" s="85"/>
      <c r="BA499" s="13"/>
    </row>
    <row r="500" spans="1:53">
      <c r="A500" s="48" t="s">
        <v>72</v>
      </c>
      <c r="B500" s="48" t="s">
        <v>362</v>
      </c>
      <c r="C500" s="67">
        <v>105</v>
      </c>
      <c r="D500" s="81">
        <v>70</v>
      </c>
      <c r="E500" s="66">
        <f t="shared" si="44"/>
        <v>0.33333333333333337</v>
      </c>
      <c r="AW500" s="76"/>
      <c r="AX500" s="58"/>
      <c r="AY500" s="43"/>
      <c r="AZ500" s="85"/>
      <c r="BA500" s="13"/>
    </row>
    <row r="501" spans="1:53">
      <c r="A501" s="48" t="s">
        <v>56</v>
      </c>
      <c r="B501" s="48" t="s">
        <v>118</v>
      </c>
      <c r="C501" s="67">
        <v>630</v>
      </c>
      <c r="D501" s="81">
        <v>345</v>
      </c>
      <c r="E501" s="66">
        <f t="shared" si="44"/>
        <v>0.45238095238095233</v>
      </c>
      <c r="AW501" s="76"/>
      <c r="AX501" s="58"/>
      <c r="AY501" s="43"/>
      <c r="AZ501" s="85"/>
      <c r="BA501" s="13"/>
    </row>
    <row r="502" spans="1:53">
      <c r="A502" s="48" t="s">
        <v>1452</v>
      </c>
      <c r="B502" s="48" t="s">
        <v>435</v>
      </c>
      <c r="C502" s="67">
        <v>73</v>
      </c>
      <c r="D502" s="81">
        <v>23</v>
      </c>
      <c r="E502" s="66">
        <f t="shared" si="44"/>
        <v>0.68493150684931514</v>
      </c>
      <c r="AW502" s="76"/>
      <c r="AX502" s="58"/>
      <c r="AY502" s="43"/>
      <c r="AZ502" s="85"/>
      <c r="BA502" s="13"/>
    </row>
    <row r="503" spans="1:53">
      <c r="A503" s="48" t="s">
        <v>72</v>
      </c>
      <c r="B503" s="48" t="s">
        <v>240</v>
      </c>
      <c r="C503" s="67">
        <v>198</v>
      </c>
      <c r="D503" s="81">
        <v>138</v>
      </c>
      <c r="E503" s="66">
        <f t="shared" si="44"/>
        <v>0.30303030303030298</v>
      </c>
      <c r="AW503" s="76"/>
      <c r="AX503" s="58"/>
      <c r="AY503" s="86"/>
      <c r="AZ503" s="85"/>
      <c r="BA503" s="13"/>
    </row>
    <row r="504" spans="1:53">
      <c r="A504" s="48" t="s">
        <v>72</v>
      </c>
      <c r="B504" s="48" t="s">
        <v>143</v>
      </c>
      <c r="C504" s="67">
        <v>448</v>
      </c>
      <c r="D504" s="81">
        <v>259</v>
      </c>
      <c r="E504" s="66">
        <f t="shared" si="44"/>
        <v>0.421875</v>
      </c>
      <c r="AW504" s="76"/>
      <c r="AX504" s="58"/>
      <c r="AY504" s="43"/>
      <c r="AZ504" s="85"/>
      <c r="BA504" s="13"/>
    </row>
    <row r="505" spans="1:53">
      <c r="A505" s="48" t="s">
        <v>61</v>
      </c>
      <c r="B505" s="48" t="s">
        <v>62</v>
      </c>
      <c r="C505" s="65">
        <v>4271</v>
      </c>
      <c r="D505" s="81">
        <v>1763</v>
      </c>
      <c r="E505" s="66">
        <f t="shared" si="44"/>
        <v>0.58721610863966278</v>
      </c>
      <c r="AW505" s="76"/>
      <c r="AX505" s="58"/>
      <c r="AY505" s="43"/>
      <c r="AZ505" s="85"/>
      <c r="BA505" s="13"/>
    </row>
    <row r="506" spans="1:53">
      <c r="A506" s="48" t="s">
        <v>61</v>
      </c>
      <c r="B506" s="48" t="s">
        <v>833</v>
      </c>
      <c r="C506" s="67">
        <v>12</v>
      </c>
      <c r="D506" s="81">
        <v>7</v>
      </c>
      <c r="E506" s="66">
        <f t="shared" si="44"/>
        <v>0.41666666666666663</v>
      </c>
      <c r="AW506" s="76"/>
      <c r="AX506" s="58"/>
      <c r="AY506" s="43"/>
      <c r="AZ506" s="85"/>
      <c r="BA506" s="13"/>
    </row>
    <row r="507" spans="1:53">
      <c r="A507" s="48" t="s">
        <v>52</v>
      </c>
      <c r="B507" s="48" t="s">
        <v>441</v>
      </c>
      <c r="C507" s="67">
        <v>72</v>
      </c>
      <c r="D507" s="81">
        <v>37</v>
      </c>
      <c r="E507" s="66">
        <f t="shared" si="44"/>
        <v>0.48611111111111116</v>
      </c>
      <c r="AW507" s="76"/>
      <c r="AX507" s="58"/>
      <c r="AY507" s="43"/>
      <c r="AZ507" s="85"/>
      <c r="BA507" s="13"/>
    </row>
    <row r="508" spans="1:53">
      <c r="A508" s="48" t="s">
        <v>52</v>
      </c>
      <c r="B508" s="48" t="s">
        <v>898</v>
      </c>
      <c r="C508" s="67">
        <v>5</v>
      </c>
      <c r="D508" s="81">
        <v>4</v>
      </c>
      <c r="E508" s="66">
        <f t="shared" si="44"/>
        <v>0.19999999999999996</v>
      </c>
      <c r="AW508" s="76"/>
      <c r="AX508" s="58"/>
      <c r="AY508" s="43"/>
      <c r="AZ508" s="85"/>
      <c r="BA508" s="13"/>
    </row>
    <row r="509" spans="1:53">
      <c r="A509" s="48" t="s">
        <v>52</v>
      </c>
      <c r="B509" s="48" t="s">
        <v>639</v>
      </c>
      <c r="C509" s="67">
        <v>34</v>
      </c>
      <c r="D509" s="81">
        <v>31</v>
      </c>
      <c r="E509" s="66">
        <f t="shared" si="44"/>
        <v>8.8235294117647078E-2</v>
      </c>
      <c r="AW509" s="76"/>
      <c r="AX509" s="58"/>
      <c r="AY509" s="86"/>
      <c r="AZ509" s="85"/>
      <c r="BA509" s="13"/>
    </row>
    <row r="510" spans="1:53">
      <c r="A510" s="48" t="s">
        <v>72</v>
      </c>
      <c r="B510" s="48" t="s">
        <v>628</v>
      </c>
      <c r="C510" s="67">
        <v>35</v>
      </c>
      <c r="D510" s="81">
        <v>27</v>
      </c>
      <c r="E510" s="66">
        <f t="shared" si="44"/>
        <v>0.22857142857142854</v>
      </c>
      <c r="AW510" s="76"/>
      <c r="AX510" s="58"/>
      <c r="AY510" s="43"/>
      <c r="AZ510" s="85"/>
      <c r="BA510" s="13"/>
    </row>
    <row r="511" spans="1:53">
      <c r="A511" s="48" t="s">
        <v>58</v>
      </c>
      <c r="B511" s="48" t="s">
        <v>91</v>
      </c>
      <c r="C511" s="65">
        <v>1000</v>
      </c>
      <c r="D511" s="81">
        <v>424</v>
      </c>
      <c r="E511" s="66">
        <f t="shared" si="44"/>
        <v>0.57600000000000007</v>
      </c>
      <c r="AW511" s="76"/>
      <c r="AX511" s="58"/>
      <c r="AY511" s="43"/>
      <c r="AZ511" s="85"/>
      <c r="BA511" s="13"/>
    </row>
    <row r="512" spans="1:53">
      <c r="A512" s="48" t="s">
        <v>64</v>
      </c>
      <c r="B512" s="48" t="s">
        <v>297</v>
      </c>
      <c r="C512" s="67">
        <v>143</v>
      </c>
      <c r="D512" s="81">
        <v>76</v>
      </c>
      <c r="E512" s="66">
        <f t="shared" si="44"/>
        <v>0.46853146853146854</v>
      </c>
      <c r="AW512" s="76"/>
      <c r="AX512" s="58"/>
      <c r="AY512" s="43"/>
      <c r="AZ512" s="85"/>
      <c r="BA512" s="13"/>
    </row>
    <row r="513" spans="1:53">
      <c r="A513" s="48" t="s">
        <v>72</v>
      </c>
      <c r="B513" s="48" t="s">
        <v>167</v>
      </c>
      <c r="C513" s="67">
        <v>337</v>
      </c>
      <c r="D513" s="81">
        <v>195</v>
      </c>
      <c r="E513" s="66">
        <f t="shared" si="44"/>
        <v>0.42136498516320475</v>
      </c>
      <c r="AW513" s="76"/>
      <c r="AX513" s="58"/>
      <c r="AY513" s="43"/>
      <c r="AZ513" s="85"/>
      <c r="BA513" s="13"/>
    </row>
    <row r="514" spans="1:53">
      <c r="A514" s="48" t="s">
        <v>64</v>
      </c>
      <c r="B514" s="48" t="s">
        <v>861</v>
      </c>
      <c r="C514" s="67">
        <v>10</v>
      </c>
      <c r="D514" s="81">
        <v>4</v>
      </c>
      <c r="E514" s="66">
        <f t="shared" si="44"/>
        <v>0.6</v>
      </c>
      <c r="AW514" s="76"/>
      <c r="AX514" s="58"/>
      <c r="AY514" s="43"/>
      <c r="AZ514" s="85"/>
      <c r="BA514" s="13"/>
    </row>
    <row r="515" spans="1:53">
      <c r="A515" s="48" t="s">
        <v>1452</v>
      </c>
      <c r="B515" s="48" t="s">
        <v>112</v>
      </c>
      <c r="C515" s="67">
        <v>685</v>
      </c>
      <c r="D515" s="81">
        <v>358</v>
      </c>
      <c r="E515" s="66">
        <f t="shared" si="44"/>
        <v>0.47737226277372258</v>
      </c>
      <c r="AW515" s="76"/>
      <c r="AX515" s="58"/>
      <c r="AY515" s="43"/>
      <c r="AZ515" s="85"/>
      <c r="BA515" s="13"/>
    </row>
    <row r="516" spans="1:53">
      <c r="A516" s="48" t="s">
        <v>64</v>
      </c>
      <c r="B516" s="48" t="s">
        <v>686</v>
      </c>
      <c r="C516" s="67">
        <v>28</v>
      </c>
      <c r="D516" s="81">
        <v>11</v>
      </c>
      <c r="E516" s="66">
        <f t="shared" si="44"/>
        <v>0.60714285714285721</v>
      </c>
      <c r="AW516" s="76"/>
      <c r="AX516" s="58"/>
      <c r="AY516" s="43"/>
      <c r="AZ516" s="85"/>
      <c r="BA516" s="13"/>
    </row>
    <row r="517" spans="1:53">
      <c r="A517" s="48" t="s">
        <v>79</v>
      </c>
      <c r="B517" s="48" t="s">
        <v>620</v>
      </c>
      <c r="C517" s="67">
        <v>36</v>
      </c>
      <c r="D517" s="81">
        <v>21</v>
      </c>
      <c r="E517" s="66">
        <f t="shared" si="44"/>
        <v>0.41666666666666663</v>
      </c>
      <c r="AW517" s="76"/>
      <c r="AX517" s="58"/>
      <c r="AY517" s="43"/>
      <c r="AZ517" s="85"/>
      <c r="BA517" s="13"/>
    </row>
    <row r="518" spans="1:53">
      <c r="A518" s="48" t="s">
        <v>72</v>
      </c>
      <c r="B518" s="48" t="s">
        <v>540</v>
      </c>
      <c r="C518" s="67">
        <v>52</v>
      </c>
      <c r="D518" s="81">
        <v>36</v>
      </c>
      <c r="E518" s="66">
        <f t="shared" ref="E518:E581" si="45">1-(D518/C518)</f>
        <v>0.30769230769230771</v>
      </c>
      <c r="AW518" s="76"/>
      <c r="AX518" s="58"/>
      <c r="AY518" s="43"/>
      <c r="AZ518" s="85"/>
      <c r="BA518" s="13"/>
    </row>
    <row r="519" spans="1:53">
      <c r="A519" s="48" t="s">
        <v>52</v>
      </c>
      <c r="B519" s="48" t="s">
        <v>592</v>
      </c>
      <c r="C519" s="67">
        <v>42</v>
      </c>
      <c r="D519" s="81">
        <v>27</v>
      </c>
      <c r="E519" s="66">
        <f t="shared" si="45"/>
        <v>0.3571428571428571</v>
      </c>
      <c r="AW519" s="76"/>
      <c r="AX519" s="58"/>
      <c r="AY519" s="43"/>
      <c r="AZ519" s="85"/>
      <c r="BA519" s="13"/>
    </row>
    <row r="520" spans="1:53">
      <c r="A520" s="48" t="s">
        <v>72</v>
      </c>
      <c r="B520" s="48" t="s">
        <v>142</v>
      </c>
      <c r="C520" s="67">
        <v>454</v>
      </c>
      <c r="D520" s="81">
        <v>278</v>
      </c>
      <c r="E520" s="66">
        <f t="shared" si="45"/>
        <v>0.38766519823788548</v>
      </c>
      <c r="AW520" s="76"/>
      <c r="AX520" s="58"/>
      <c r="AY520" s="43"/>
      <c r="AZ520" s="85"/>
      <c r="BA520" s="13"/>
    </row>
    <row r="521" spans="1:53">
      <c r="A521" s="48" t="s">
        <v>61</v>
      </c>
      <c r="B521" s="48" t="s">
        <v>737</v>
      </c>
      <c r="C521" s="67">
        <v>22</v>
      </c>
      <c r="D521" s="81">
        <v>15</v>
      </c>
      <c r="E521" s="66">
        <f t="shared" si="45"/>
        <v>0.31818181818181823</v>
      </c>
      <c r="AW521" s="76"/>
      <c r="AX521" s="58"/>
      <c r="AY521" s="43"/>
      <c r="AZ521" s="85"/>
      <c r="BA521" s="13"/>
    </row>
    <row r="522" spans="1:53">
      <c r="A522" s="48" t="s">
        <v>64</v>
      </c>
      <c r="B522" s="48" t="s">
        <v>738</v>
      </c>
      <c r="C522" s="67">
        <v>22</v>
      </c>
      <c r="D522" s="81">
        <v>13</v>
      </c>
      <c r="E522" s="66">
        <f t="shared" si="45"/>
        <v>0.40909090909090906</v>
      </c>
      <c r="AW522" s="76"/>
      <c r="AX522" s="58"/>
      <c r="AY522" s="43"/>
      <c r="AZ522" s="85"/>
      <c r="BA522" s="13"/>
    </row>
    <row r="523" spans="1:53">
      <c r="A523" s="48" t="s">
        <v>64</v>
      </c>
      <c r="B523" s="48" t="s">
        <v>283</v>
      </c>
      <c r="C523" s="67">
        <v>153</v>
      </c>
      <c r="D523" s="81">
        <v>68</v>
      </c>
      <c r="E523" s="66">
        <f t="shared" si="45"/>
        <v>0.55555555555555558</v>
      </c>
      <c r="AW523" s="76"/>
      <c r="AX523" s="58"/>
      <c r="AY523" s="43"/>
      <c r="AZ523" s="85"/>
      <c r="BA523" s="13"/>
    </row>
    <row r="524" spans="1:53">
      <c r="A524" s="48" t="s">
        <v>52</v>
      </c>
      <c r="B524" s="48" t="s">
        <v>104</v>
      </c>
      <c r="C524" s="67">
        <v>840</v>
      </c>
      <c r="D524" s="81">
        <v>229</v>
      </c>
      <c r="E524" s="66">
        <f t="shared" si="45"/>
        <v>0.72738095238095246</v>
      </c>
      <c r="AW524" s="76"/>
      <c r="AX524" s="58"/>
      <c r="AY524" s="43"/>
      <c r="AZ524" s="85"/>
      <c r="BA524" s="13"/>
    </row>
    <row r="525" spans="1:53">
      <c r="A525" s="48" t="s">
        <v>64</v>
      </c>
      <c r="B525" s="48" t="s">
        <v>808</v>
      </c>
      <c r="C525" s="67">
        <v>15</v>
      </c>
      <c r="D525" s="81">
        <v>9</v>
      </c>
      <c r="E525" s="66">
        <f t="shared" si="45"/>
        <v>0.4</v>
      </c>
      <c r="AW525" s="76"/>
      <c r="AX525" s="58"/>
      <c r="AY525" s="43"/>
      <c r="AZ525" s="85"/>
      <c r="BA525" s="13"/>
    </row>
    <row r="526" spans="1:53">
      <c r="A526" s="48" t="s">
        <v>56</v>
      </c>
      <c r="B526" s="48" t="s">
        <v>246</v>
      </c>
      <c r="C526" s="67">
        <v>189</v>
      </c>
      <c r="D526" s="81">
        <v>91</v>
      </c>
      <c r="E526" s="66">
        <f t="shared" si="45"/>
        <v>0.5185185185185186</v>
      </c>
      <c r="AW526" s="76"/>
      <c r="AX526" s="58"/>
      <c r="AY526" s="43"/>
      <c r="AZ526" s="85"/>
      <c r="BA526" s="13"/>
    </row>
    <row r="527" spans="1:53">
      <c r="A527" s="48" t="s">
        <v>61</v>
      </c>
      <c r="B527" s="48" t="s">
        <v>593</v>
      </c>
      <c r="C527" s="67">
        <v>42</v>
      </c>
      <c r="D527" s="81">
        <v>17</v>
      </c>
      <c r="E527" s="66">
        <f t="shared" si="45"/>
        <v>0.59523809523809523</v>
      </c>
      <c r="AW527" s="76"/>
      <c r="AX527" s="58"/>
      <c r="AY527" s="43"/>
      <c r="AZ527" s="85"/>
      <c r="BA527" s="13"/>
    </row>
    <row r="528" spans="1:53">
      <c r="A528" s="48" t="s">
        <v>72</v>
      </c>
      <c r="B528" s="48" t="s">
        <v>219</v>
      </c>
      <c r="C528" s="67">
        <v>224</v>
      </c>
      <c r="D528" s="81">
        <v>127</v>
      </c>
      <c r="E528" s="66">
        <f t="shared" si="45"/>
        <v>0.4330357142857143</v>
      </c>
      <c r="AW528" s="76"/>
      <c r="AX528" s="58"/>
      <c r="AY528" s="43"/>
      <c r="AZ528" s="85"/>
      <c r="BA528" s="13"/>
    </row>
    <row r="529" spans="1:53">
      <c r="A529" s="48" t="s">
        <v>52</v>
      </c>
      <c r="B529" s="48" t="s">
        <v>115</v>
      </c>
      <c r="C529" s="67">
        <v>650</v>
      </c>
      <c r="D529" s="81">
        <v>344</v>
      </c>
      <c r="E529" s="66">
        <f t="shared" si="45"/>
        <v>0.47076923076923072</v>
      </c>
      <c r="AW529" s="76"/>
      <c r="AX529" s="58"/>
      <c r="AY529" s="43"/>
      <c r="AZ529" s="85"/>
      <c r="BA529" s="13"/>
    </row>
    <row r="530" spans="1:53">
      <c r="A530" s="48" t="s">
        <v>52</v>
      </c>
      <c r="B530" s="48" t="s">
        <v>486</v>
      </c>
      <c r="C530" s="67">
        <v>63</v>
      </c>
      <c r="D530" s="81">
        <v>46</v>
      </c>
      <c r="E530" s="66">
        <f t="shared" si="45"/>
        <v>0.26984126984126988</v>
      </c>
      <c r="AW530" s="76"/>
      <c r="AX530" s="58"/>
      <c r="AY530" s="43"/>
      <c r="AZ530" s="85"/>
      <c r="BA530" s="13"/>
    </row>
    <row r="531" spans="1:53">
      <c r="A531" s="48" t="s">
        <v>1452</v>
      </c>
      <c r="B531" s="48" t="s">
        <v>299</v>
      </c>
      <c r="C531" s="67">
        <v>139</v>
      </c>
      <c r="D531" s="81">
        <v>79</v>
      </c>
      <c r="E531" s="66">
        <f t="shared" si="45"/>
        <v>0.43165467625899279</v>
      </c>
      <c r="AW531" s="76"/>
      <c r="AX531" s="58"/>
      <c r="AY531" s="43"/>
      <c r="AZ531" s="85"/>
      <c r="BA531" s="13"/>
    </row>
    <row r="532" spans="1:53">
      <c r="A532" s="48" t="s">
        <v>1452</v>
      </c>
      <c r="B532" s="48" t="s">
        <v>461</v>
      </c>
      <c r="C532" s="67">
        <v>68</v>
      </c>
      <c r="D532" s="81">
        <v>23</v>
      </c>
      <c r="E532" s="66">
        <f t="shared" si="45"/>
        <v>0.66176470588235292</v>
      </c>
      <c r="AW532" s="76"/>
      <c r="AX532" s="58"/>
      <c r="AY532" s="43"/>
      <c r="AZ532" s="85"/>
      <c r="BA532" s="13"/>
    </row>
    <row r="533" spans="1:53">
      <c r="A533" s="48" t="s">
        <v>61</v>
      </c>
      <c r="B533" s="48" t="s">
        <v>809</v>
      </c>
      <c r="C533" s="67">
        <v>15</v>
      </c>
      <c r="D533" s="81">
        <v>4</v>
      </c>
      <c r="E533" s="66">
        <f t="shared" si="45"/>
        <v>0.73333333333333339</v>
      </c>
      <c r="AW533" s="76"/>
      <c r="AX533" s="58"/>
      <c r="AY533" s="43"/>
      <c r="AZ533" s="85"/>
      <c r="BA533" s="13"/>
    </row>
    <row r="534" spans="1:53">
      <c r="A534" s="48" t="s">
        <v>58</v>
      </c>
      <c r="B534" s="48" t="s">
        <v>767</v>
      </c>
      <c r="C534" s="67">
        <v>19</v>
      </c>
      <c r="D534" s="81">
        <v>9</v>
      </c>
      <c r="E534" s="66">
        <f t="shared" si="45"/>
        <v>0.52631578947368429</v>
      </c>
      <c r="AW534" s="76"/>
      <c r="AX534" s="58"/>
      <c r="AY534" s="43"/>
      <c r="AZ534" s="85"/>
      <c r="BA534" s="13"/>
    </row>
    <row r="535" spans="1:53">
      <c r="A535" s="48" t="s">
        <v>61</v>
      </c>
      <c r="B535" s="48" t="s">
        <v>884</v>
      </c>
      <c r="C535" s="67">
        <v>7</v>
      </c>
      <c r="D535" s="81">
        <v>5</v>
      </c>
      <c r="E535" s="66">
        <f t="shared" si="45"/>
        <v>0.2857142857142857</v>
      </c>
      <c r="AW535" s="76"/>
      <c r="AX535" s="58"/>
      <c r="AY535" s="43"/>
      <c r="AZ535" s="85"/>
      <c r="BA535" s="13"/>
    </row>
    <row r="536" spans="1:53">
      <c r="A536" s="48" t="s">
        <v>72</v>
      </c>
      <c r="B536" s="48" t="s">
        <v>784</v>
      </c>
      <c r="C536" s="67">
        <v>18</v>
      </c>
      <c r="D536" s="81">
        <v>7</v>
      </c>
      <c r="E536" s="66">
        <f t="shared" si="45"/>
        <v>0.61111111111111116</v>
      </c>
      <c r="AW536" s="76"/>
      <c r="AX536" s="58"/>
      <c r="AY536" s="43"/>
      <c r="AZ536" s="85"/>
      <c r="BA536" s="13"/>
    </row>
    <row r="537" spans="1:53">
      <c r="A537" s="48" t="s">
        <v>72</v>
      </c>
      <c r="B537" s="48" t="s">
        <v>168</v>
      </c>
      <c r="C537" s="67">
        <v>329</v>
      </c>
      <c r="D537" s="81">
        <v>199</v>
      </c>
      <c r="E537" s="66">
        <f t="shared" si="45"/>
        <v>0.39513677811550152</v>
      </c>
      <c r="AW537" s="76"/>
      <c r="AX537" s="58"/>
      <c r="AY537" s="43"/>
      <c r="AZ537" s="85"/>
      <c r="BA537" s="13"/>
    </row>
    <row r="538" spans="1:53">
      <c r="A538" s="48" t="s">
        <v>58</v>
      </c>
      <c r="B538" s="48" t="s">
        <v>696</v>
      </c>
      <c r="C538" s="67">
        <v>27</v>
      </c>
      <c r="D538" s="81">
        <v>20</v>
      </c>
      <c r="E538" s="66">
        <f t="shared" si="45"/>
        <v>0.2592592592592593</v>
      </c>
      <c r="AW538" s="76"/>
      <c r="AX538" s="58"/>
      <c r="AY538" s="43"/>
      <c r="AZ538" s="85"/>
      <c r="BA538" s="13"/>
    </row>
    <row r="539" spans="1:53">
      <c r="A539" s="48" t="s">
        <v>52</v>
      </c>
      <c r="B539" s="48" t="s">
        <v>870</v>
      </c>
      <c r="C539" s="67">
        <v>9</v>
      </c>
      <c r="D539" s="81">
        <v>5</v>
      </c>
      <c r="E539" s="66">
        <f t="shared" si="45"/>
        <v>0.44444444444444442</v>
      </c>
      <c r="AW539" s="76"/>
      <c r="AX539" s="58"/>
      <c r="AY539" s="43"/>
      <c r="AZ539" s="85"/>
      <c r="BA539" s="13"/>
    </row>
    <row r="540" spans="1:53">
      <c r="A540" s="48" t="s">
        <v>58</v>
      </c>
      <c r="B540" s="48" t="s">
        <v>480</v>
      </c>
      <c r="C540" s="67">
        <v>64</v>
      </c>
      <c r="D540" s="81">
        <v>38</v>
      </c>
      <c r="E540" s="66">
        <f t="shared" si="45"/>
        <v>0.40625</v>
      </c>
      <c r="AW540" s="76"/>
      <c r="AX540" s="58"/>
      <c r="AY540" s="43"/>
      <c r="AZ540" s="85"/>
      <c r="BA540" s="13"/>
    </row>
    <row r="541" spans="1:53">
      <c r="A541" s="48" t="s">
        <v>58</v>
      </c>
      <c r="B541" s="48" t="s">
        <v>640</v>
      </c>
      <c r="C541" s="67">
        <v>34</v>
      </c>
      <c r="D541" s="81">
        <v>15</v>
      </c>
      <c r="E541" s="66">
        <f t="shared" si="45"/>
        <v>0.55882352941176472</v>
      </c>
      <c r="AW541" s="76"/>
      <c r="AX541" s="58"/>
      <c r="AY541" s="43"/>
      <c r="AZ541" s="85"/>
      <c r="BA541" s="13"/>
    </row>
    <row r="542" spans="1:53">
      <c r="A542" s="48" t="s">
        <v>52</v>
      </c>
      <c r="B542" s="48" t="s">
        <v>162</v>
      </c>
      <c r="C542" s="67">
        <v>355</v>
      </c>
      <c r="D542" s="81">
        <v>143</v>
      </c>
      <c r="E542" s="66">
        <f t="shared" si="45"/>
        <v>0.59718309859154928</v>
      </c>
      <c r="AW542" s="76"/>
      <c r="AX542" s="58"/>
      <c r="AY542" s="43"/>
      <c r="AZ542" s="85"/>
      <c r="BA542" s="13"/>
    </row>
    <row r="543" spans="1:53">
      <c r="A543" s="48" t="s">
        <v>72</v>
      </c>
      <c r="B543" s="48" t="s">
        <v>173</v>
      </c>
      <c r="C543" s="67">
        <v>311</v>
      </c>
      <c r="D543" s="81">
        <v>169</v>
      </c>
      <c r="E543" s="66">
        <f t="shared" si="45"/>
        <v>0.45659163987138263</v>
      </c>
      <c r="AW543" s="76"/>
      <c r="AX543" s="58"/>
      <c r="AY543" s="43"/>
      <c r="AZ543" s="85"/>
      <c r="BA543" s="13"/>
    </row>
    <row r="544" spans="1:53">
      <c r="A544" s="48" t="s">
        <v>52</v>
      </c>
      <c r="B544" s="48" t="s">
        <v>96</v>
      </c>
      <c r="C544" s="67">
        <v>931</v>
      </c>
      <c r="D544" s="81">
        <v>443</v>
      </c>
      <c r="E544" s="66">
        <f t="shared" si="45"/>
        <v>0.52416756176154666</v>
      </c>
      <c r="AW544" s="76"/>
      <c r="AX544" s="58"/>
      <c r="AY544" s="43"/>
      <c r="AZ544" s="85"/>
      <c r="BA544" s="13"/>
    </row>
    <row r="545" spans="1:53">
      <c r="A545" s="48" t="s">
        <v>1452</v>
      </c>
      <c r="B545" s="48" t="s">
        <v>516</v>
      </c>
      <c r="C545" s="67">
        <v>56</v>
      </c>
      <c r="D545" s="81">
        <v>25</v>
      </c>
      <c r="E545" s="66">
        <f t="shared" si="45"/>
        <v>0.5535714285714286</v>
      </c>
      <c r="AW545" s="76"/>
      <c r="AX545" s="58"/>
      <c r="AY545" s="43"/>
      <c r="AZ545" s="85"/>
      <c r="BA545" s="13"/>
    </row>
    <row r="546" spans="1:53">
      <c r="A546" s="48" t="s">
        <v>61</v>
      </c>
      <c r="B546" s="48" t="s">
        <v>810</v>
      </c>
      <c r="C546" s="67">
        <v>15</v>
      </c>
      <c r="D546" s="81">
        <v>6</v>
      </c>
      <c r="E546" s="66">
        <f t="shared" si="45"/>
        <v>0.6</v>
      </c>
      <c r="AW546" s="76"/>
      <c r="AX546" s="58"/>
      <c r="AY546" s="43"/>
      <c r="AZ546" s="85"/>
      <c r="BA546" s="13"/>
    </row>
    <row r="547" spans="1:53">
      <c r="A547" s="48" t="s">
        <v>1452</v>
      </c>
      <c r="B547" s="48" t="s">
        <v>343</v>
      </c>
      <c r="C547" s="67">
        <v>114</v>
      </c>
      <c r="D547" s="81">
        <v>58</v>
      </c>
      <c r="E547" s="66">
        <f t="shared" si="45"/>
        <v>0.49122807017543857</v>
      </c>
      <c r="AW547" s="76"/>
      <c r="AX547" s="58"/>
      <c r="AY547" s="43"/>
      <c r="AZ547" s="85"/>
      <c r="BA547" s="13"/>
    </row>
    <row r="548" spans="1:53">
      <c r="A548" s="48" t="s">
        <v>61</v>
      </c>
      <c r="B548" s="48" t="s">
        <v>881</v>
      </c>
      <c r="C548" s="67">
        <v>8</v>
      </c>
      <c r="D548" s="81">
        <v>5</v>
      </c>
      <c r="E548" s="66">
        <f t="shared" si="45"/>
        <v>0.375</v>
      </c>
      <c r="AW548" s="76"/>
      <c r="AX548" s="58"/>
      <c r="AY548" s="43"/>
      <c r="AZ548" s="85"/>
      <c r="BA548" s="13"/>
    </row>
    <row r="549" spans="1:53">
      <c r="A549" s="48" t="s">
        <v>52</v>
      </c>
      <c r="B549" s="48" t="s">
        <v>532</v>
      </c>
      <c r="C549" s="67">
        <v>53</v>
      </c>
      <c r="D549" s="81">
        <v>24</v>
      </c>
      <c r="E549" s="66">
        <f t="shared" si="45"/>
        <v>0.54716981132075471</v>
      </c>
      <c r="AW549" s="76"/>
      <c r="AX549" s="58"/>
      <c r="AY549" s="43"/>
      <c r="AZ549" s="85"/>
      <c r="BA549" s="13"/>
    </row>
    <row r="550" spans="1:53">
      <c r="A550" s="48" t="s">
        <v>72</v>
      </c>
      <c r="B550" s="48" t="s">
        <v>340</v>
      </c>
      <c r="C550" s="67">
        <v>117</v>
      </c>
      <c r="D550" s="81">
        <v>76</v>
      </c>
      <c r="E550" s="66">
        <f t="shared" si="45"/>
        <v>0.3504273504273504</v>
      </c>
      <c r="AW550" s="76"/>
      <c r="AX550" s="58"/>
      <c r="AY550" s="43"/>
      <c r="AZ550" s="85"/>
      <c r="BA550" s="13"/>
    </row>
    <row r="551" spans="1:53">
      <c r="A551" s="48" t="s">
        <v>58</v>
      </c>
      <c r="B551" s="48" t="s">
        <v>727</v>
      </c>
      <c r="C551" s="67">
        <v>23</v>
      </c>
      <c r="D551" s="81">
        <v>12</v>
      </c>
      <c r="E551" s="66">
        <f t="shared" si="45"/>
        <v>0.47826086956521741</v>
      </c>
      <c r="AW551" s="76"/>
      <c r="AX551" s="58"/>
      <c r="AY551" s="43"/>
      <c r="AZ551" s="85"/>
      <c r="BA551" s="13"/>
    </row>
    <row r="552" spans="1:53">
      <c r="A552" s="48" t="s">
        <v>58</v>
      </c>
      <c r="B552" s="48" t="s">
        <v>641</v>
      </c>
      <c r="C552" s="67">
        <v>34</v>
      </c>
      <c r="D552" s="81">
        <v>23</v>
      </c>
      <c r="E552" s="66">
        <f t="shared" si="45"/>
        <v>0.32352941176470584</v>
      </c>
      <c r="AW552" s="76"/>
      <c r="AX552" s="58"/>
      <c r="AY552" s="43"/>
      <c r="AZ552" s="85"/>
      <c r="BA552" s="13"/>
    </row>
    <row r="553" spans="1:53">
      <c r="A553" s="48" t="s">
        <v>1452</v>
      </c>
      <c r="B553" s="48" t="s">
        <v>721</v>
      </c>
      <c r="C553" s="67">
        <v>24</v>
      </c>
      <c r="D553" s="81">
        <v>13</v>
      </c>
      <c r="E553" s="66">
        <f t="shared" si="45"/>
        <v>0.45833333333333337</v>
      </c>
      <c r="AW553" s="76"/>
      <c r="AX553" s="58"/>
      <c r="AY553" s="43"/>
      <c r="AZ553" s="85"/>
      <c r="BA553" s="13"/>
    </row>
    <row r="554" spans="1:53">
      <c r="A554" s="48" t="s">
        <v>52</v>
      </c>
      <c r="B554" s="48" t="s">
        <v>255</v>
      </c>
      <c r="C554" s="67">
        <v>184</v>
      </c>
      <c r="D554" s="81">
        <v>105</v>
      </c>
      <c r="E554" s="66">
        <f t="shared" si="45"/>
        <v>0.42934782608695654</v>
      </c>
      <c r="AW554" s="76"/>
      <c r="AX554" s="58"/>
      <c r="AY554" s="86"/>
      <c r="AZ554" s="85"/>
      <c r="BA554" s="13"/>
    </row>
    <row r="555" spans="1:53">
      <c r="A555" s="48" t="s">
        <v>52</v>
      </c>
      <c r="B555" s="48" t="s">
        <v>109</v>
      </c>
      <c r="C555" s="67">
        <v>719</v>
      </c>
      <c r="D555" s="81">
        <v>372</v>
      </c>
      <c r="E555" s="66">
        <f t="shared" si="45"/>
        <v>0.48261474269819193</v>
      </c>
      <c r="AW555" s="76"/>
      <c r="AX555" s="58"/>
      <c r="AY555" s="43"/>
      <c r="AZ555" s="85"/>
      <c r="BA555" s="13"/>
    </row>
    <row r="556" spans="1:53">
      <c r="A556" s="48" t="s">
        <v>79</v>
      </c>
      <c r="B556" s="48" t="s">
        <v>80</v>
      </c>
      <c r="C556" s="65">
        <v>1439</v>
      </c>
      <c r="D556" s="81">
        <v>705</v>
      </c>
      <c r="E556" s="66">
        <f t="shared" si="45"/>
        <v>0.51007644197359281</v>
      </c>
      <c r="AW556" s="76"/>
      <c r="AX556" s="58"/>
      <c r="AY556" s="43"/>
      <c r="AZ556" s="85"/>
      <c r="BA556" s="13"/>
    </row>
    <row r="557" spans="1:53">
      <c r="A557" s="48" t="s">
        <v>72</v>
      </c>
      <c r="B557" s="48" t="s">
        <v>209</v>
      </c>
      <c r="C557" s="67">
        <v>244</v>
      </c>
      <c r="D557" s="81">
        <v>126</v>
      </c>
      <c r="E557" s="66">
        <f t="shared" si="45"/>
        <v>0.48360655737704916</v>
      </c>
      <c r="AW557" s="76"/>
      <c r="AX557" s="58"/>
      <c r="AY557" s="43"/>
      <c r="AZ557" s="85"/>
      <c r="BA557" s="13"/>
    </row>
    <row r="558" spans="1:53">
      <c r="A558" s="48" t="s">
        <v>72</v>
      </c>
      <c r="B558" s="48" t="s">
        <v>187</v>
      </c>
      <c r="C558" s="67">
        <v>286</v>
      </c>
      <c r="D558" s="81">
        <v>161</v>
      </c>
      <c r="E558" s="66">
        <f t="shared" si="45"/>
        <v>0.43706293706293708</v>
      </c>
      <c r="AW558" s="76"/>
      <c r="AX558" s="58"/>
      <c r="AY558" s="43"/>
      <c r="AZ558" s="85"/>
      <c r="BA558" s="13"/>
    </row>
    <row r="559" spans="1:53">
      <c r="A559" s="48" t="s">
        <v>52</v>
      </c>
      <c r="B559" s="48" t="s">
        <v>278</v>
      </c>
      <c r="C559" s="67">
        <v>157</v>
      </c>
      <c r="D559" s="81">
        <v>83</v>
      </c>
      <c r="E559" s="66">
        <f t="shared" si="45"/>
        <v>0.4713375796178344</v>
      </c>
      <c r="AW559" s="76"/>
      <c r="AX559" s="58"/>
      <c r="AY559" s="43"/>
      <c r="AZ559" s="85"/>
      <c r="BA559" s="13"/>
    </row>
    <row r="560" spans="1:53">
      <c r="A560" s="48" t="s">
        <v>72</v>
      </c>
      <c r="B560" s="48" t="s">
        <v>288</v>
      </c>
      <c r="C560" s="67">
        <v>149</v>
      </c>
      <c r="D560" s="81">
        <v>73</v>
      </c>
      <c r="E560" s="66">
        <f t="shared" si="45"/>
        <v>0.51006711409395966</v>
      </c>
      <c r="AW560" s="76"/>
      <c r="AX560" s="58"/>
      <c r="AY560" s="43"/>
      <c r="AZ560" s="85"/>
      <c r="BA560" s="13"/>
    </row>
    <row r="561" spans="1:53">
      <c r="A561" s="48" t="s">
        <v>72</v>
      </c>
      <c r="B561" s="48" t="s">
        <v>649</v>
      </c>
      <c r="C561" s="67">
        <v>33</v>
      </c>
      <c r="D561" s="81">
        <v>19</v>
      </c>
      <c r="E561" s="66">
        <f t="shared" si="45"/>
        <v>0.4242424242424242</v>
      </c>
      <c r="AW561" s="76"/>
      <c r="AX561" s="58"/>
      <c r="AY561" s="43"/>
      <c r="AZ561" s="85"/>
      <c r="BA561" s="13"/>
    </row>
    <row r="562" spans="1:53">
      <c r="A562" s="48" t="s">
        <v>72</v>
      </c>
      <c r="B562" s="48" t="s">
        <v>871</v>
      </c>
      <c r="C562" s="67">
        <v>9</v>
      </c>
      <c r="D562" s="81">
        <v>3</v>
      </c>
      <c r="E562" s="66">
        <f t="shared" si="45"/>
        <v>0.66666666666666674</v>
      </c>
      <c r="AW562" s="76"/>
      <c r="AX562" s="58"/>
      <c r="AY562" s="86"/>
      <c r="AZ562" s="85"/>
      <c r="BA562" s="13"/>
    </row>
    <row r="563" spans="1:53">
      <c r="A563" s="48" t="s">
        <v>52</v>
      </c>
      <c r="B563" s="48" t="s">
        <v>902</v>
      </c>
      <c r="C563" s="67">
        <v>4</v>
      </c>
      <c r="D563" s="81">
        <v>4</v>
      </c>
      <c r="E563" s="66">
        <f t="shared" si="45"/>
        <v>0</v>
      </c>
      <c r="AW563" s="76"/>
      <c r="AX563" s="58"/>
      <c r="AY563" s="43"/>
      <c r="AZ563" s="85"/>
      <c r="BA563" s="13"/>
    </row>
    <row r="564" spans="1:53">
      <c r="A564" s="48" t="s">
        <v>72</v>
      </c>
      <c r="B564" s="48" t="s">
        <v>83</v>
      </c>
      <c r="C564" s="65">
        <v>1253</v>
      </c>
      <c r="D564" s="81">
        <v>605</v>
      </c>
      <c r="E564" s="66">
        <f t="shared" si="45"/>
        <v>0.51715881883479642</v>
      </c>
      <c r="AW564" s="76"/>
      <c r="AX564" s="58"/>
      <c r="AY564" s="86"/>
      <c r="AZ564" s="85"/>
      <c r="BA564" s="13"/>
    </row>
    <row r="565" spans="1:53">
      <c r="A565" s="48" t="s">
        <v>61</v>
      </c>
      <c r="B565" s="48" t="s">
        <v>885</v>
      </c>
      <c r="C565" s="67">
        <v>7</v>
      </c>
      <c r="D565" s="81">
        <v>3</v>
      </c>
      <c r="E565" s="66">
        <f t="shared" si="45"/>
        <v>0.5714285714285714</v>
      </c>
      <c r="AW565" s="76"/>
      <c r="AX565" s="58"/>
      <c r="AY565" s="43"/>
      <c r="AZ565" s="85"/>
      <c r="BA565" s="13"/>
    </row>
    <row r="566" spans="1:53">
      <c r="A566" s="48" t="s">
        <v>56</v>
      </c>
      <c r="B566" s="48" t="s">
        <v>77</v>
      </c>
      <c r="C566" s="65">
        <v>1499</v>
      </c>
      <c r="D566" s="81">
        <v>813</v>
      </c>
      <c r="E566" s="66">
        <f t="shared" si="45"/>
        <v>0.45763842561707802</v>
      </c>
      <c r="AW566" s="76"/>
      <c r="AX566" s="58"/>
      <c r="AY566" s="43"/>
      <c r="AZ566" s="85"/>
      <c r="BA566" s="13"/>
    </row>
    <row r="567" spans="1:53">
      <c r="A567" s="48" t="s">
        <v>56</v>
      </c>
      <c r="B567" s="48" t="s">
        <v>122</v>
      </c>
      <c r="C567" s="67">
        <v>594</v>
      </c>
      <c r="D567" s="81">
        <v>280</v>
      </c>
      <c r="E567" s="66">
        <f t="shared" si="45"/>
        <v>0.52861952861952854</v>
      </c>
      <c r="AW567" s="76"/>
      <c r="AX567" s="58"/>
      <c r="AY567" s="43"/>
      <c r="AZ567" s="85"/>
      <c r="BA567" s="13"/>
    </row>
    <row r="568" spans="1:53">
      <c r="A568" s="48" t="s">
        <v>58</v>
      </c>
      <c r="B568" s="48" t="s">
        <v>420</v>
      </c>
      <c r="C568" s="67">
        <v>78</v>
      </c>
      <c r="D568" s="81">
        <v>37</v>
      </c>
      <c r="E568" s="66">
        <f t="shared" si="45"/>
        <v>0.52564102564102566</v>
      </c>
      <c r="AW568" s="76"/>
      <c r="AX568" s="58"/>
      <c r="AY568" s="43"/>
      <c r="AZ568" s="85"/>
      <c r="BA568" s="13"/>
    </row>
    <row r="569" spans="1:53">
      <c r="A569" s="48" t="s">
        <v>58</v>
      </c>
      <c r="B569" s="48" t="s">
        <v>650</v>
      </c>
      <c r="C569" s="67">
        <v>33</v>
      </c>
      <c r="D569" s="81">
        <v>20</v>
      </c>
      <c r="E569" s="66">
        <f t="shared" si="45"/>
        <v>0.39393939393939392</v>
      </c>
      <c r="AW569" s="76"/>
      <c r="AX569" s="58"/>
      <c r="AY569" s="43"/>
      <c r="AZ569" s="85"/>
      <c r="BA569" s="13"/>
    </row>
    <row r="570" spans="1:53">
      <c r="A570" s="48" t="s">
        <v>64</v>
      </c>
      <c r="B570" s="48" t="s">
        <v>817</v>
      </c>
      <c r="C570" s="67">
        <v>14</v>
      </c>
      <c r="D570" s="81">
        <v>16</v>
      </c>
      <c r="E570" s="66">
        <f t="shared" si="45"/>
        <v>-0.14285714285714279</v>
      </c>
      <c r="AW570" s="76"/>
      <c r="AX570" s="58"/>
      <c r="AY570" s="43"/>
      <c r="AZ570" s="85"/>
      <c r="BA570" s="13"/>
    </row>
    <row r="571" spans="1:53">
      <c r="A571" s="48" t="s">
        <v>1452</v>
      </c>
      <c r="B571" s="48" t="s">
        <v>301</v>
      </c>
      <c r="C571" s="67">
        <v>138</v>
      </c>
      <c r="D571" s="81">
        <v>80</v>
      </c>
      <c r="E571" s="66">
        <f t="shared" si="45"/>
        <v>0.42028985507246375</v>
      </c>
      <c r="AW571" s="76"/>
      <c r="AX571" s="58"/>
      <c r="AY571" s="43"/>
      <c r="AZ571" s="85"/>
      <c r="BA571" s="13"/>
    </row>
    <row r="572" spans="1:53">
      <c r="A572" s="48" t="s">
        <v>64</v>
      </c>
      <c r="B572" s="48" t="s">
        <v>372</v>
      </c>
      <c r="C572" s="67">
        <v>97</v>
      </c>
      <c r="D572" s="81">
        <v>54</v>
      </c>
      <c r="E572" s="66">
        <f t="shared" si="45"/>
        <v>0.44329896907216493</v>
      </c>
      <c r="AW572" s="76"/>
      <c r="AX572" s="58"/>
      <c r="AY572" s="43"/>
      <c r="AZ572" s="85"/>
      <c r="BA572" s="13"/>
    </row>
    <row r="573" spans="1:53">
      <c r="A573" s="48" t="s">
        <v>1452</v>
      </c>
      <c r="B573" s="48" t="s">
        <v>218</v>
      </c>
      <c r="C573" s="67">
        <v>226</v>
      </c>
      <c r="D573" s="81">
        <v>107</v>
      </c>
      <c r="E573" s="66">
        <f t="shared" si="45"/>
        <v>0.52654867256637172</v>
      </c>
      <c r="AW573" s="76"/>
      <c r="AX573" s="58"/>
      <c r="AY573" s="43"/>
      <c r="AZ573" s="85"/>
      <c r="BA573" s="13"/>
    </row>
    <row r="574" spans="1:53">
      <c r="A574" s="48" t="s">
        <v>58</v>
      </c>
      <c r="B574" s="48" t="s">
        <v>728</v>
      </c>
      <c r="C574" s="67">
        <v>23</v>
      </c>
      <c r="D574" s="81">
        <v>13</v>
      </c>
      <c r="E574" s="66">
        <f t="shared" si="45"/>
        <v>0.43478260869565222</v>
      </c>
      <c r="AW574" s="76"/>
      <c r="AX574" s="58"/>
      <c r="AY574" s="43"/>
      <c r="AZ574" s="85"/>
      <c r="BA574" s="13"/>
    </row>
    <row r="575" spans="1:53">
      <c r="A575" s="48" t="s">
        <v>58</v>
      </c>
      <c r="B575" s="48" t="s">
        <v>892</v>
      </c>
      <c r="C575" s="67">
        <v>6</v>
      </c>
      <c r="D575" s="81">
        <v>4</v>
      </c>
      <c r="E575" s="66">
        <f t="shared" si="45"/>
        <v>0.33333333333333337</v>
      </c>
      <c r="AW575" s="76"/>
      <c r="AX575" s="58"/>
      <c r="AY575" s="43"/>
      <c r="AZ575" s="85"/>
      <c r="BA575" s="13"/>
    </row>
    <row r="576" spans="1:53">
      <c r="A576" s="48" t="s">
        <v>72</v>
      </c>
      <c r="B576" s="48" t="s">
        <v>642</v>
      </c>
      <c r="C576" s="67">
        <v>34</v>
      </c>
      <c r="D576" s="81">
        <v>23</v>
      </c>
      <c r="E576" s="66">
        <f t="shared" si="45"/>
        <v>0.32352941176470584</v>
      </c>
      <c r="AW576" s="76"/>
      <c r="AX576" s="58"/>
      <c r="AY576" s="43"/>
      <c r="AZ576" s="85"/>
      <c r="BA576" s="13"/>
    </row>
    <row r="577" spans="1:53">
      <c r="A577" s="48" t="s">
        <v>58</v>
      </c>
      <c r="B577" s="48" t="s">
        <v>711</v>
      </c>
      <c r="C577" s="67">
        <v>25</v>
      </c>
      <c r="D577" s="81">
        <v>8</v>
      </c>
      <c r="E577" s="66">
        <f t="shared" si="45"/>
        <v>0.67999999999999994</v>
      </c>
      <c r="AW577" s="76"/>
      <c r="AX577" s="58"/>
      <c r="AY577" s="43"/>
      <c r="AZ577" s="85"/>
      <c r="BA577" s="13"/>
    </row>
    <row r="578" spans="1:53">
      <c r="A578" s="48" t="s">
        <v>72</v>
      </c>
      <c r="B578" s="48" t="s">
        <v>402</v>
      </c>
      <c r="C578" s="67">
        <v>85</v>
      </c>
      <c r="D578" s="81">
        <v>46</v>
      </c>
      <c r="E578" s="66">
        <f t="shared" si="45"/>
        <v>0.45882352941176474</v>
      </c>
      <c r="AW578" s="76"/>
      <c r="AX578" s="58"/>
      <c r="AY578" s="43"/>
      <c r="AZ578" s="85"/>
      <c r="BA578" s="13"/>
    </row>
    <row r="579" spans="1:53">
      <c r="A579" s="48" t="s">
        <v>61</v>
      </c>
      <c r="B579" s="48" t="s">
        <v>739</v>
      </c>
      <c r="C579" s="67">
        <v>22</v>
      </c>
      <c r="D579" s="81">
        <v>20</v>
      </c>
      <c r="E579" s="66">
        <f t="shared" si="45"/>
        <v>9.0909090909090939E-2</v>
      </c>
      <c r="AW579" s="76"/>
      <c r="AX579" s="58"/>
      <c r="AY579" s="43"/>
      <c r="AZ579" s="85"/>
      <c r="BA579" s="13"/>
    </row>
    <row r="580" spans="1:53">
      <c r="A580" s="48" t="s">
        <v>56</v>
      </c>
      <c r="B580" s="48" t="s">
        <v>687</v>
      </c>
      <c r="C580" s="67">
        <v>28</v>
      </c>
      <c r="D580" s="81">
        <v>22</v>
      </c>
      <c r="E580" s="66">
        <f t="shared" si="45"/>
        <v>0.2142857142857143</v>
      </c>
      <c r="AW580" s="76"/>
      <c r="AX580" s="58"/>
      <c r="AY580" s="43"/>
      <c r="AZ580" s="85"/>
      <c r="BA580" s="13"/>
    </row>
    <row r="581" spans="1:53">
      <c r="A581" s="48" t="s">
        <v>52</v>
      </c>
      <c r="B581" s="48" t="s">
        <v>134</v>
      </c>
      <c r="C581" s="67">
        <v>495</v>
      </c>
      <c r="D581" s="81">
        <v>226</v>
      </c>
      <c r="E581" s="66">
        <f t="shared" si="45"/>
        <v>0.54343434343434338</v>
      </c>
      <c r="AW581" s="76"/>
      <c r="AX581" s="58"/>
      <c r="AY581" s="43"/>
      <c r="AZ581" s="85"/>
      <c r="BA581" s="13"/>
    </row>
    <row r="582" spans="1:53">
      <c r="A582" s="48" t="s">
        <v>58</v>
      </c>
      <c r="B582" s="48" t="s">
        <v>598</v>
      </c>
      <c r="C582" s="67">
        <v>41</v>
      </c>
      <c r="D582" s="81">
        <v>21</v>
      </c>
      <c r="E582" s="66">
        <f t="shared" ref="E582:E645" si="46">1-(D582/C582)</f>
        <v>0.48780487804878048</v>
      </c>
      <c r="AW582" s="76"/>
      <c r="AX582" s="58"/>
      <c r="AY582" s="43"/>
      <c r="AZ582" s="85"/>
      <c r="BA582" s="13"/>
    </row>
    <row r="583" spans="1:53">
      <c r="A583" s="48" t="s">
        <v>58</v>
      </c>
      <c r="B583" s="48" t="s">
        <v>798</v>
      </c>
      <c r="C583" s="67">
        <v>16</v>
      </c>
      <c r="D583" s="81">
        <v>7</v>
      </c>
      <c r="E583" s="66">
        <f t="shared" si="46"/>
        <v>0.5625</v>
      </c>
      <c r="AW583" s="76"/>
      <c r="AX583" s="58"/>
      <c r="AY583" s="43"/>
      <c r="AZ583" s="85"/>
      <c r="BA583" s="13"/>
    </row>
    <row r="584" spans="1:53">
      <c r="A584" s="48" t="s">
        <v>52</v>
      </c>
      <c r="B584" s="48" t="s">
        <v>643</v>
      </c>
      <c r="C584" s="67">
        <v>34</v>
      </c>
      <c r="D584" s="81">
        <v>21</v>
      </c>
      <c r="E584" s="66">
        <f t="shared" si="46"/>
        <v>0.38235294117647056</v>
      </c>
      <c r="AW584" s="76"/>
      <c r="AX584" s="58"/>
      <c r="AY584" s="43"/>
      <c r="AZ584" s="85"/>
      <c r="BA584" s="13"/>
    </row>
    <row r="585" spans="1:53">
      <c r="A585" s="48" t="s">
        <v>52</v>
      </c>
      <c r="B585" s="48" t="s">
        <v>384</v>
      </c>
      <c r="C585" s="67">
        <v>91</v>
      </c>
      <c r="D585" s="81">
        <v>50</v>
      </c>
      <c r="E585" s="66">
        <f t="shared" si="46"/>
        <v>0.4505494505494505</v>
      </c>
      <c r="AW585" s="76"/>
      <c r="AX585" s="58"/>
      <c r="AY585" s="43"/>
      <c r="AZ585" s="85"/>
      <c r="BA585" s="13"/>
    </row>
    <row r="586" spans="1:53">
      <c r="A586" s="48" t="s">
        <v>56</v>
      </c>
      <c r="B586" s="48" t="s">
        <v>378</v>
      </c>
      <c r="C586" s="67">
        <v>93</v>
      </c>
      <c r="D586" s="81">
        <v>66</v>
      </c>
      <c r="E586" s="66">
        <f t="shared" si="46"/>
        <v>0.29032258064516125</v>
      </c>
      <c r="AW586" s="76"/>
      <c r="AX586" s="58"/>
      <c r="AY586" s="43"/>
      <c r="AZ586" s="85"/>
      <c r="BA586" s="13"/>
    </row>
    <row r="587" spans="1:53">
      <c r="A587" s="48" t="s">
        <v>72</v>
      </c>
      <c r="B587" s="48" t="s">
        <v>171</v>
      </c>
      <c r="C587" s="67">
        <v>321</v>
      </c>
      <c r="D587" s="81">
        <v>184</v>
      </c>
      <c r="E587" s="66">
        <f t="shared" si="46"/>
        <v>0.42679127725856703</v>
      </c>
      <c r="AW587" s="76"/>
      <c r="AX587" s="58"/>
      <c r="AY587" s="43"/>
      <c r="AZ587" s="85"/>
      <c r="BA587" s="13"/>
    </row>
    <row r="588" spans="1:53">
      <c r="A588" s="48" t="s">
        <v>64</v>
      </c>
      <c r="B588" s="48" t="s">
        <v>671</v>
      </c>
      <c r="C588" s="67">
        <v>30</v>
      </c>
      <c r="D588" s="81">
        <v>11</v>
      </c>
      <c r="E588" s="66">
        <f t="shared" si="46"/>
        <v>0.6333333333333333</v>
      </c>
      <c r="AW588" s="76"/>
      <c r="AX588" s="58"/>
      <c r="AY588" s="43"/>
      <c r="AZ588" s="85"/>
      <c r="BA588" s="13"/>
    </row>
    <row r="589" spans="1:53">
      <c r="A589" s="48" t="s">
        <v>64</v>
      </c>
      <c r="B589" s="48" t="s">
        <v>850</v>
      </c>
      <c r="C589" s="67">
        <v>11</v>
      </c>
      <c r="D589" s="81">
        <v>5</v>
      </c>
      <c r="E589" s="66">
        <f t="shared" si="46"/>
        <v>0.54545454545454541</v>
      </c>
      <c r="AW589" s="76"/>
      <c r="AX589" s="58"/>
      <c r="AY589" s="43"/>
      <c r="AZ589" s="85"/>
      <c r="BA589" s="13"/>
    </row>
    <row r="590" spans="1:53">
      <c r="A590" s="48" t="s">
        <v>58</v>
      </c>
      <c r="B590" s="48" t="s">
        <v>688</v>
      </c>
      <c r="C590" s="67">
        <v>28</v>
      </c>
      <c r="D590" s="81">
        <v>18</v>
      </c>
      <c r="E590" s="66">
        <f t="shared" si="46"/>
        <v>0.3571428571428571</v>
      </c>
      <c r="AW590" s="76"/>
      <c r="AX590" s="58"/>
      <c r="AY590" s="43"/>
      <c r="AZ590" s="85"/>
      <c r="BA590" s="13"/>
    </row>
    <row r="591" spans="1:53">
      <c r="A591" s="48" t="s">
        <v>58</v>
      </c>
      <c r="B591" s="48" t="s">
        <v>563</v>
      </c>
      <c r="C591" s="67">
        <v>47</v>
      </c>
      <c r="D591" s="81">
        <v>16</v>
      </c>
      <c r="E591" s="66">
        <f t="shared" si="46"/>
        <v>0.65957446808510634</v>
      </c>
      <c r="AW591" s="76"/>
      <c r="AX591" s="58"/>
      <c r="AY591" s="43"/>
      <c r="AZ591" s="85"/>
      <c r="BA591" s="13"/>
    </row>
    <row r="592" spans="1:53">
      <c r="A592" s="48" t="s">
        <v>64</v>
      </c>
      <c r="B592" s="48" t="s">
        <v>672</v>
      </c>
      <c r="C592" s="67">
        <v>30</v>
      </c>
      <c r="D592" s="81">
        <v>11</v>
      </c>
      <c r="E592" s="66">
        <f t="shared" si="46"/>
        <v>0.6333333333333333</v>
      </c>
      <c r="AW592" s="76"/>
      <c r="AX592" s="58"/>
      <c r="AY592" s="43"/>
      <c r="AZ592" s="85"/>
      <c r="BA592" s="13"/>
    </row>
    <row r="593" spans="1:53">
      <c r="A593" s="48" t="s">
        <v>52</v>
      </c>
      <c r="B593" s="48" t="s">
        <v>834</v>
      </c>
      <c r="C593" s="67">
        <v>12</v>
      </c>
      <c r="D593" s="81">
        <v>6</v>
      </c>
      <c r="E593" s="66">
        <f t="shared" si="46"/>
        <v>0.5</v>
      </c>
      <c r="AW593" s="76"/>
      <c r="AX593" s="58"/>
      <c r="AY593" s="43"/>
      <c r="AZ593" s="85"/>
      <c r="BA593" s="13"/>
    </row>
    <row r="594" spans="1:53">
      <c r="A594" s="48" t="s">
        <v>52</v>
      </c>
      <c r="B594" s="48" t="s">
        <v>673</v>
      </c>
      <c r="C594" s="67">
        <v>30</v>
      </c>
      <c r="D594" s="81">
        <v>14</v>
      </c>
      <c r="E594" s="66">
        <f t="shared" si="46"/>
        <v>0.53333333333333333</v>
      </c>
      <c r="AW594" s="76"/>
      <c r="AX594" s="58"/>
      <c r="AY594" s="43"/>
      <c r="AZ594" s="85"/>
      <c r="BA594" s="13"/>
    </row>
    <row r="595" spans="1:53">
      <c r="A595" s="48" t="s">
        <v>72</v>
      </c>
      <c r="B595" s="48" t="s">
        <v>355</v>
      </c>
      <c r="C595" s="67">
        <v>107</v>
      </c>
      <c r="D595" s="81">
        <v>67</v>
      </c>
      <c r="E595" s="66">
        <f t="shared" si="46"/>
        <v>0.37383177570093462</v>
      </c>
      <c r="AW595" s="76"/>
      <c r="AX595" s="58"/>
      <c r="AY595" s="43"/>
      <c r="AZ595" s="85"/>
      <c r="BA595" s="13"/>
    </row>
    <row r="596" spans="1:53">
      <c r="A596" s="48" t="s">
        <v>64</v>
      </c>
      <c r="B596" s="48" t="s">
        <v>521</v>
      </c>
      <c r="C596" s="67">
        <v>55</v>
      </c>
      <c r="D596" s="81">
        <v>28</v>
      </c>
      <c r="E596" s="66">
        <f t="shared" si="46"/>
        <v>0.49090909090909096</v>
      </c>
      <c r="AW596" s="76"/>
      <c r="AX596" s="58"/>
      <c r="AY596" s="43"/>
      <c r="AZ596" s="85"/>
      <c r="BA596" s="13"/>
    </row>
    <row r="597" spans="1:53">
      <c r="A597" s="48" t="s">
        <v>61</v>
      </c>
      <c r="B597" s="48" t="s">
        <v>799</v>
      </c>
      <c r="C597" s="67">
        <v>16</v>
      </c>
      <c r="D597" s="81">
        <v>4</v>
      </c>
      <c r="E597" s="66">
        <f t="shared" si="46"/>
        <v>0.75</v>
      </c>
      <c r="AW597" s="76"/>
      <c r="AX597" s="58"/>
      <c r="AY597" s="43"/>
      <c r="AZ597" s="85"/>
      <c r="BA597" s="13"/>
    </row>
    <row r="598" spans="1:53">
      <c r="A598" s="48" t="s">
        <v>72</v>
      </c>
      <c r="B598" s="48" t="s">
        <v>510</v>
      </c>
      <c r="C598" s="67">
        <v>58</v>
      </c>
      <c r="D598" s="81">
        <v>33</v>
      </c>
      <c r="E598" s="66">
        <f t="shared" si="46"/>
        <v>0.43103448275862066</v>
      </c>
      <c r="AW598" s="76"/>
      <c r="AX598" s="58"/>
      <c r="AY598" s="43"/>
      <c r="AZ598" s="85"/>
      <c r="BA598" s="13"/>
    </row>
    <row r="599" spans="1:53">
      <c r="A599" s="48" t="s">
        <v>56</v>
      </c>
      <c r="B599" s="48" t="s">
        <v>722</v>
      </c>
      <c r="C599" s="67">
        <v>24</v>
      </c>
      <c r="D599" s="81">
        <v>9</v>
      </c>
      <c r="E599" s="66">
        <f t="shared" si="46"/>
        <v>0.625</v>
      </c>
      <c r="AW599" s="76"/>
      <c r="AX599" s="58"/>
      <c r="AY599" s="43"/>
      <c r="AZ599" s="85"/>
      <c r="BA599" s="13"/>
    </row>
    <row r="600" spans="1:53">
      <c r="A600" s="48" t="s">
        <v>58</v>
      </c>
      <c r="B600" s="48" t="s">
        <v>465</v>
      </c>
      <c r="C600" s="67">
        <v>67</v>
      </c>
      <c r="D600" s="81">
        <v>34</v>
      </c>
      <c r="E600" s="66">
        <f t="shared" si="46"/>
        <v>0.4925373134328358</v>
      </c>
      <c r="AW600" s="76"/>
      <c r="AX600" s="58"/>
      <c r="AY600" s="43"/>
      <c r="AZ600" s="85"/>
      <c r="BA600" s="13"/>
    </row>
    <row r="601" spans="1:53">
      <c r="A601" s="48" t="s">
        <v>72</v>
      </c>
      <c r="B601" s="48" t="s">
        <v>644</v>
      </c>
      <c r="C601" s="67">
        <v>34</v>
      </c>
      <c r="D601" s="81">
        <v>24</v>
      </c>
      <c r="E601" s="66">
        <f t="shared" si="46"/>
        <v>0.29411764705882348</v>
      </c>
      <c r="AW601" s="76"/>
      <c r="AX601" s="58"/>
      <c r="AY601" s="43"/>
      <c r="AZ601" s="85"/>
      <c r="BA601" s="13"/>
    </row>
    <row r="602" spans="1:53">
      <c r="A602" s="48" t="s">
        <v>72</v>
      </c>
      <c r="B602" s="48" t="s">
        <v>527</v>
      </c>
      <c r="C602" s="67">
        <v>54</v>
      </c>
      <c r="D602" s="81">
        <v>19</v>
      </c>
      <c r="E602" s="66">
        <f t="shared" si="46"/>
        <v>0.64814814814814814</v>
      </c>
      <c r="AW602" s="76"/>
      <c r="AX602" s="58"/>
      <c r="AY602" s="43"/>
      <c r="AZ602" s="85"/>
      <c r="BA602" s="13"/>
    </row>
    <row r="603" spans="1:53">
      <c r="A603" s="48" t="s">
        <v>58</v>
      </c>
      <c r="B603" s="48" t="s">
        <v>305</v>
      </c>
      <c r="C603" s="67">
        <v>136</v>
      </c>
      <c r="D603" s="81">
        <v>89</v>
      </c>
      <c r="E603" s="66">
        <f t="shared" si="46"/>
        <v>0.34558823529411764</v>
      </c>
      <c r="AW603" s="76"/>
      <c r="AX603" s="58"/>
      <c r="AY603" s="43"/>
      <c r="AZ603" s="85"/>
      <c r="BA603" s="13"/>
    </row>
    <row r="604" spans="1:53">
      <c r="A604" s="48" t="s">
        <v>61</v>
      </c>
      <c r="B604" s="48" t="s">
        <v>129</v>
      </c>
      <c r="C604" s="67">
        <v>538</v>
      </c>
      <c r="D604" s="81">
        <v>270</v>
      </c>
      <c r="E604" s="66">
        <f t="shared" si="46"/>
        <v>0.4981412639405205</v>
      </c>
      <c r="AW604" s="76"/>
      <c r="AX604" s="58"/>
      <c r="AY604" s="43"/>
      <c r="AZ604" s="85"/>
      <c r="BA604" s="13"/>
    </row>
    <row r="605" spans="1:53">
      <c r="A605" s="48" t="s">
        <v>58</v>
      </c>
      <c r="B605" s="48" t="s">
        <v>310</v>
      </c>
      <c r="C605" s="67">
        <v>135</v>
      </c>
      <c r="D605" s="81">
        <v>78</v>
      </c>
      <c r="E605" s="66">
        <f t="shared" si="46"/>
        <v>0.42222222222222228</v>
      </c>
      <c r="AW605" s="76"/>
      <c r="AX605" s="58"/>
      <c r="AY605" s="43"/>
      <c r="AZ605" s="85"/>
      <c r="BA605" s="13"/>
    </row>
    <row r="606" spans="1:53">
      <c r="A606" s="48" t="s">
        <v>52</v>
      </c>
      <c r="B606" s="48" t="s">
        <v>181</v>
      </c>
      <c r="C606" s="67">
        <v>294</v>
      </c>
      <c r="D606" s="81">
        <v>159</v>
      </c>
      <c r="E606" s="66">
        <f t="shared" si="46"/>
        <v>0.45918367346938771</v>
      </c>
      <c r="AW606" s="76"/>
      <c r="AX606" s="58"/>
      <c r="AY606" s="43"/>
      <c r="AZ606" s="85"/>
      <c r="BA606" s="13"/>
    </row>
    <row r="607" spans="1:53">
      <c r="A607" s="48" t="s">
        <v>72</v>
      </c>
      <c r="B607" s="48" t="s">
        <v>140</v>
      </c>
      <c r="C607" s="67">
        <v>463</v>
      </c>
      <c r="D607" s="81">
        <v>294</v>
      </c>
      <c r="E607" s="66">
        <f t="shared" si="46"/>
        <v>0.36501079913606915</v>
      </c>
      <c r="AW607" s="76"/>
      <c r="AX607" s="58"/>
      <c r="AY607" s="43"/>
      <c r="AZ607" s="85"/>
      <c r="BA607" s="13"/>
    </row>
    <row r="608" spans="1:53">
      <c r="A608" s="48" t="s">
        <v>56</v>
      </c>
      <c r="B608" s="48" t="s">
        <v>424</v>
      </c>
      <c r="C608" s="67">
        <v>77</v>
      </c>
      <c r="D608" s="81">
        <v>31</v>
      </c>
      <c r="E608" s="66">
        <f t="shared" si="46"/>
        <v>0.59740259740259738</v>
      </c>
      <c r="AW608" s="76"/>
      <c r="AX608" s="58"/>
      <c r="AY608" s="86"/>
      <c r="AZ608" s="85"/>
      <c r="BA608" s="13"/>
    </row>
    <row r="609" spans="1:53">
      <c r="A609" s="48" t="s">
        <v>72</v>
      </c>
      <c r="B609" s="48" t="s">
        <v>318</v>
      </c>
      <c r="C609" s="67">
        <v>129</v>
      </c>
      <c r="D609" s="81">
        <v>74</v>
      </c>
      <c r="E609" s="66">
        <f t="shared" si="46"/>
        <v>0.4263565891472868</v>
      </c>
      <c r="AW609" s="76"/>
      <c r="AX609" s="58"/>
      <c r="AY609" s="43"/>
      <c r="AZ609" s="85"/>
      <c r="BA609" s="13"/>
    </row>
    <row r="610" spans="1:53">
      <c r="A610" s="48" t="s">
        <v>72</v>
      </c>
      <c r="B610" s="48" t="s">
        <v>75</v>
      </c>
      <c r="C610" s="65">
        <v>1544</v>
      </c>
      <c r="D610" s="81">
        <v>614</v>
      </c>
      <c r="E610" s="66">
        <f t="shared" si="46"/>
        <v>0.6023316062176165</v>
      </c>
      <c r="AW610" s="76"/>
      <c r="AX610" s="58"/>
      <c r="AY610" s="43"/>
      <c r="AZ610" s="85"/>
      <c r="BA610" s="13"/>
    </row>
    <row r="611" spans="1:53">
      <c r="A611" s="48" t="s">
        <v>64</v>
      </c>
      <c r="B611" s="48" t="s">
        <v>723</v>
      </c>
      <c r="C611" s="67">
        <v>24</v>
      </c>
      <c r="D611" s="81">
        <v>19</v>
      </c>
      <c r="E611" s="66">
        <f t="shared" si="46"/>
        <v>0.20833333333333337</v>
      </c>
      <c r="AW611" s="76"/>
      <c r="AX611" s="58"/>
      <c r="AY611" s="43"/>
      <c r="AZ611" s="85"/>
      <c r="BA611" s="13"/>
    </row>
    <row r="612" spans="1:53">
      <c r="A612" s="48" t="s">
        <v>52</v>
      </c>
      <c r="B612" s="48" t="s">
        <v>136</v>
      </c>
      <c r="C612" s="67">
        <v>473</v>
      </c>
      <c r="D612" s="81">
        <v>289</v>
      </c>
      <c r="E612" s="66">
        <f t="shared" si="46"/>
        <v>0.38900634249471455</v>
      </c>
      <c r="AW612" s="76"/>
      <c r="AX612" s="58"/>
      <c r="AY612" s="43"/>
      <c r="AZ612" s="85"/>
      <c r="BA612" s="13"/>
    </row>
    <row r="613" spans="1:53">
      <c r="A613" s="48" t="s">
        <v>58</v>
      </c>
      <c r="B613" s="48" t="s">
        <v>111</v>
      </c>
      <c r="C613" s="67">
        <v>700</v>
      </c>
      <c r="D613" s="81">
        <v>411</v>
      </c>
      <c r="E613" s="66">
        <f t="shared" si="46"/>
        <v>0.41285714285714281</v>
      </c>
      <c r="AW613" s="76"/>
      <c r="AX613" s="58"/>
      <c r="AY613" s="43"/>
      <c r="AZ613" s="85"/>
      <c r="BA613" s="13"/>
    </row>
    <row r="614" spans="1:53">
      <c r="A614" s="48" t="s">
        <v>61</v>
      </c>
      <c r="B614" s="48" t="s">
        <v>911</v>
      </c>
      <c r="C614" s="67">
        <v>1</v>
      </c>
      <c r="D614" s="81">
        <v>0</v>
      </c>
      <c r="E614" s="66">
        <f t="shared" si="46"/>
        <v>1</v>
      </c>
      <c r="AW614" s="76"/>
      <c r="AX614" s="58"/>
      <c r="AY614" s="43"/>
      <c r="AZ614" s="85"/>
      <c r="BA614" s="13"/>
    </row>
    <row r="615" spans="1:53">
      <c r="A615" s="48" t="s">
        <v>1452</v>
      </c>
      <c r="B615" s="48" t="s">
        <v>487</v>
      </c>
      <c r="C615" s="67">
        <v>63</v>
      </c>
      <c r="D615" s="81">
        <v>31</v>
      </c>
      <c r="E615" s="66">
        <f t="shared" si="46"/>
        <v>0.50793650793650791</v>
      </c>
      <c r="AW615" s="76"/>
      <c r="AX615" s="58"/>
      <c r="AY615" s="43"/>
      <c r="AZ615" s="85"/>
      <c r="BA615" s="13"/>
    </row>
    <row r="616" spans="1:53">
      <c r="A616" s="48" t="s">
        <v>61</v>
      </c>
      <c r="B616" s="48" t="s">
        <v>264</v>
      </c>
      <c r="C616" s="67">
        <v>172</v>
      </c>
      <c r="D616" s="81">
        <v>122</v>
      </c>
      <c r="E616" s="66">
        <f t="shared" si="46"/>
        <v>0.29069767441860461</v>
      </c>
      <c r="AW616" s="76"/>
      <c r="AX616" s="58"/>
      <c r="AY616" s="43"/>
      <c r="AZ616" s="85"/>
      <c r="BA616" s="13"/>
    </row>
    <row r="617" spans="1:53">
      <c r="A617" s="48" t="s">
        <v>58</v>
      </c>
      <c r="B617" s="48" t="s">
        <v>474</v>
      </c>
      <c r="C617" s="67">
        <v>65</v>
      </c>
      <c r="D617" s="81">
        <v>46</v>
      </c>
      <c r="E617" s="66">
        <f t="shared" si="46"/>
        <v>0.29230769230769227</v>
      </c>
      <c r="AW617" s="76"/>
      <c r="AX617" s="58"/>
      <c r="AY617" s="86"/>
      <c r="AZ617" s="85"/>
      <c r="BA617" s="13"/>
    </row>
    <row r="618" spans="1:53">
      <c r="A618" s="48" t="s">
        <v>1452</v>
      </c>
      <c r="B618" s="48" t="s">
        <v>346</v>
      </c>
      <c r="C618" s="67">
        <v>112</v>
      </c>
      <c r="D618" s="81">
        <v>63</v>
      </c>
      <c r="E618" s="66">
        <f t="shared" si="46"/>
        <v>0.4375</v>
      </c>
      <c r="AW618" s="76"/>
      <c r="AX618" s="58"/>
      <c r="AY618" s="43"/>
      <c r="AZ618" s="85"/>
      <c r="BA618" s="13"/>
    </row>
    <row r="619" spans="1:53">
      <c r="A619" s="48" t="s">
        <v>72</v>
      </c>
      <c r="B619" s="48" t="s">
        <v>73</v>
      </c>
      <c r="C619" s="65">
        <v>1623</v>
      </c>
      <c r="D619" s="81">
        <v>723</v>
      </c>
      <c r="E619" s="66">
        <f t="shared" si="46"/>
        <v>0.55452865064695012</v>
      </c>
      <c r="AW619" s="76"/>
      <c r="AX619" s="58"/>
      <c r="AY619" s="43"/>
      <c r="AZ619" s="85"/>
      <c r="BA619" s="13"/>
    </row>
    <row r="620" spans="1:53">
      <c r="A620" s="48" t="s">
        <v>72</v>
      </c>
      <c r="B620" s="48" t="s">
        <v>306</v>
      </c>
      <c r="C620" s="67">
        <v>136</v>
      </c>
      <c r="D620" s="81">
        <v>84</v>
      </c>
      <c r="E620" s="66">
        <f t="shared" si="46"/>
        <v>0.38235294117647056</v>
      </c>
      <c r="AW620" s="76"/>
      <c r="AX620" s="58"/>
      <c r="AY620" s="43"/>
      <c r="AZ620" s="85"/>
      <c r="BA620" s="13"/>
    </row>
    <row r="621" spans="1:53">
      <c r="A621" s="48" t="s">
        <v>52</v>
      </c>
      <c r="B621" s="48" t="s">
        <v>338</v>
      </c>
      <c r="C621" s="67">
        <v>118</v>
      </c>
      <c r="D621" s="81">
        <v>88</v>
      </c>
      <c r="E621" s="66">
        <f t="shared" si="46"/>
        <v>0.25423728813559321</v>
      </c>
      <c r="AW621" s="76"/>
      <c r="AX621" s="58"/>
      <c r="AY621" s="43"/>
      <c r="AZ621" s="85"/>
      <c r="BA621" s="13"/>
    </row>
    <row r="622" spans="1:53">
      <c r="A622" s="48" t="s">
        <v>56</v>
      </c>
      <c r="B622" s="48" t="s">
        <v>247</v>
      </c>
      <c r="C622" s="67">
        <v>189</v>
      </c>
      <c r="D622" s="81">
        <v>70</v>
      </c>
      <c r="E622" s="66">
        <f t="shared" si="46"/>
        <v>0.62962962962962965</v>
      </c>
      <c r="AW622" s="76"/>
      <c r="AX622" s="58"/>
      <c r="AY622" s="43"/>
      <c r="AZ622" s="85"/>
      <c r="BA622" s="13"/>
    </row>
    <row r="623" spans="1:53">
      <c r="A623" s="48" t="s">
        <v>72</v>
      </c>
      <c r="B623" s="48" t="s">
        <v>325</v>
      </c>
      <c r="C623" s="67">
        <v>125</v>
      </c>
      <c r="D623" s="81">
        <v>79</v>
      </c>
      <c r="E623" s="66">
        <f t="shared" si="46"/>
        <v>0.36799999999999999</v>
      </c>
      <c r="AW623" s="76"/>
      <c r="AX623" s="58"/>
      <c r="AY623" s="43"/>
      <c r="AZ623" s="85"/>
      <c r="BA623" s="13"/>
    </row>
    <row r="624" spans="1:53">
      <c r="A624" s="48" t="s">
        <v>56</v>
      </c>
      <c r="B624" s="48" t="s">
        <v>768</v>
      </c>
      <c r="C624" s="67">
        <v>19</v>
      </c>
      <c r="D624" s="81">
        <v>9</v>
      </c>
      <c r="E624" s="66">
        <f t="shared" si="46"/>
        <v>0.52631578947368429</v>
      </c>
      <c r="AW624" s="76"/>
      <c r="AX624" s="58"/>
      <c r="AY624" s="43"/>
      <c r="AZ624" s="85"/>
      <c r="BA624" s="13"/>
    </row>
    <row r="625" spans="1:53">
      <c r="A625" s="48" t="s">
        <v>58</v>
      </c>
      <c r="B625" s="48" t="s">
        <v>712</v>
      </c>
      <c r="C625" s="67">
        <v>25</v>
      </c>
      <c r="D625" s="81">
        <v>21</v>
      </c>
      <c r="E625" s="66">
        <f t="shared" si="46"/>
        <v>0.16000000000000003</v>
      </c>
      <c r="AW625" s="76"/>
      <c r="AX625" s="58"/>
      <c r="AY625" s="43"/>
      <c r="AZ625" s="85"/>
      <c r="BA625" s="13"/>
    </row>
    <row r="626" spans="1:53">
      <c r="A626" s="48" t="s">
        <v>52</v>
      </c>
      <c r="B626" s="48" t="s">
        <v>862</v>
      </c>
      <c r="C626" s="67">
        <v>10</v>
      </c>
      <c r="D626" s="81">
        <v>7</v>
      </c>
      <c r="E626" s="66">
        <f t="shared" si="46"/>
        <v>0.30000000000000004</v>
      </c>
      <c r="AW626" s="76"/>
      <c r="AX626" s="58"/>
      <c r="AY626" s="43"/>
      <c r="AZ626" s="85"/>
      <c r="BA626" s="13"/>
    </row>
    <row r="627" spans="1:53">
      <c r="A627" s="48" t="s">
        <v>1452</v>
      </c>
      <c r="B627" s="48" t="s">
        <v>511</v>
      </c>
      <c r="C627" s="67">
        <v>58</v>
      </c>
      <c r="D627" s="81">
        <v>34</v>
      </c>
      <c r="E627" s="66">
        <f t="shared" si="46"/>
        <v>0.41379310344827591</v>
      </c>
      <c r="AW627" s="76"/>
      <c r="AX627" s="58"/>
      <c r="AY627" s="43"/>
      <c r="AZ627" s="85"/>
      <c r="BA627" s="13"/>
    </row>
    <row r="628" spans="1:53">
      <c r="A628" s="48" t="s">
        <v>79</v>
      </c>
      <c r="B628" s="48" t="s">
        <v>267</v>
      </c>
      <c r="C628" s="67">
        <v>167</v>
      </c>
      <c r="D628" s="81">
        <v>111</v>
      </c>
      <c r="E628" s="66">
        <f t="shared" si="46"/>
        <v>0.33532934131736525</v>
      </c>
      <c r="AW628" s="76"/>
      <c r="AX628" s="58"/>
      <c r="AY628" s="43"/>
      <c r="AZ628" s="85"/>
      <c r="BA628" s="13"/>
    </row>
    <row r="629" spans="1:53">
      <c r="A629" s="48" t="s">
        <v>52</v>
      </c>
      <c r="B629" s="48" t="s">
        <v>452</v>
      </c>
      <c r="C629" s="67">
        <v>70</v>
      </c>
      <c r="D629" s="81">
        <v>24</v>
      </c>
      <c r="E629" s="66">
        <f t="shared" si="46"/>
        <v>0.65714285714285714</v>
      </c>
      <c r="AW629" s="76"/>
      <c r="AX629" s="58"/>
      <c r="AY629" s="43"/>
      <c r="AZ629" s="85"/>
      <c r="BA629" s="13"/>
    </row>
    <row r="630" spans="1:53">
      <c r="A630" s="48" t="s">
        <v>52</v>
      </c>
      <c r="B630" s="48" t="s">
        <v>574</v>
      </c>
      <c r="C630" s="67">
        <v>45</v>
      </c>
      <c r="D630" s="81">
        <v>23</v>
      </c>
      <c r="E630" s="66">
        <f t="shared" si="46"/>
        <v>0.48888888888888893</v>
      </c>
      <c r="AW630" s="76"/>
      <c r="AX630" s="58"/>
      <c r="AY630" s="43"/>
      <c r="AZ630" s="85"/>
      <c r="BA630" s="13"/>
    </row>
    <row r="631" spans="1:53">
      <c r="A631" s="48" t="s">
        <v>52</v>
      </c>
      <c r="B631" s="48" t="s">
        <v>903</v>
      </c>
      <c r="C631" s="67">
        <v>4</v>
      </c>
      <c r="D631" s="81">
        <v>7</v>
      </c>
      <c r="E631" s="66">
        <f t="shared" si="46"/>
        <v>-0.75</v>
      </c>
      <c r="AW631" s="76"/>
      <c r="AX631" s="58"/>
      <c r="AY631" s="43"/>
      <c r="AZ631" s="85"/>
      <c r="BA631" s="13"/>
    </row>
    <row r="632" spans="1:53">
      <c r="A632" s="48" t="s">
        <v>52</v>
      </c>
      <c r="B632" s="48" t="s">
        <v>293</v>
      </c>
      <c r="C632" s="67">
        <v>144</v>
      </c>
      <c r="D632" s="81">
        <v>59</v>
      </c>
      <c r="E632" s="66">
        <f t="shared" si="46"/>
        <v>0.59027777777777779</v>
      </c>
      <c r="AW632" s="76"/>
      <c r="AX632" s="58"/>
      <c r="AY632" s="43"/>
      <c r="AZ632" s="85"/>
      <c r="BA632" s="13"/>
    </row>
    <row r="633" spans="1:53">
      <c r="A633" s="48" t="s">
        <v>58</v>
      </c>
      <c r="B633" s="48" t="s">
        <v>193</v>
      </c>
      <c r="C633" s="67">
        <v>270</v>
      </c>
      <c r="D633" s="81">
        <v>170</v>
      </c>
      <c r="E633" s="66">
        <f t="shared" si="46"/>
        <v>0.37037037037037035</v>
      </c>
      <c r="AW633" s="76"/>
      <c r="AX633" s="58"/>
      <c r="AY633" s="43"/>
      <c r="AZ633" s="85"/>
      <c r="BA633" s="13"/>
    </row>
    <row r="634" spans="1:53">
      <c r="A634" s="48" t="s">
        <v>58</v>
      </c>
      <c r="B634" s="48" t="s">
        <v>375</v>
      </c>
      <c r="C634" s="67">
        <v>96</v>
      </c>
      <c r="D634" s="81">
        <v>68</v>
      </c>
      <c r="E634" s="66">
        <f t="shared" si="46"/>
        <v>0.29166666666666663</v>
      </c>
      <c r="AW634" s="76"/>
      <c r="AX634" s="58"/>
      <c r="AY634" s="43"/>
      <c r="AZ634" s="85"/>
      <c r="BA634" s="13"/>
    </row>
    <row r="635" spans="1:53">
      <c r="A635" s="48" t="s">
        <v>58</v>
      </c>
      <c r="B635" s="48" t="s">
        <v>429</v>
      </c>
      <c r="C635" s="67">
        <v>76</v>
      </c>
      <c r="D635" s="81">
        <v>29</v>
      </c>
      <c r="E635" s="66">
        <f t="shared" si="46"/>
        <v>0.61842105263157898</v>
      </c>
      <c r="AW635" s="76"/>
      <c r="AX635" s="58"/>
      <c r="AY635" s="43"/>
      <c r="AZ635" s="85"/>
      <c r="BA635" s="13"/>
    </row>
    <row r="636" spans="1:53">
      <c r="A636" s="48" t="s">
        <v>52</v>
      </c>
      <c r="B636" s="48" t="s">
        <v>436</v>
      </c>
      <c r="C636" s="67">
        <v>73</v>
      </c>
      <c r="D636" s="81">
        <v>44</v>
      </c>
      <c r="E636" s="66">
        <f t="shared" si="46"/>
        <v>0.39726027397260277</v>
      </c>
      <c r="AW636" s="76"/>
      <c r="AX636" s="58"/>
      <c r="AY636" s="43"/>
      <c r="AZ636" s="85"/>
      <c r="BA636" s="13"/>
    </row>
    <row r="637" spans="1:53">
      <c r="A637" s="48" t="s">
        <v>64</v>
      </c>
      <c r="B637" s="48" t="s">
        <v>227</v>
      </c>
      <c r="C637" s="67">
        <v>210</v>
      </c>
      <c r="D637" s="81">
        <v>116</v>
      </c>
      <c r="E637" s="66">
        <f t="shared" si="46"/>
        <v>0.44761904761904758</v>
      </c>
      <c r="AW637" s="76"/>
      <c r="AX637" s="58"/>
      <c r="AY637" s="43"/>
      <c r="AZ637" s="85"/>
      <c r="BA637" s="13"/>
    </row>
    <row r="638" spans="1:53">
      <c r="A638" s="48" t="s">
        <v>58</v>
      </c>
      <c r="B638" s="48" t="s">
        <v>404</v>
      </c>
      <c r="C638" s="67">
        <v>84</v>
      </c>
      <c r="D638" s="81">
        <v>43</v>
      </c>
      <c r="E638" s="66">
        <f t="shared" si="46"/>
        <v>0.48809523809523814</v>
      </c>
      <c r="AW638" s="76"/>
      <c r="AX638" s="58"/>
      <c r="AY638" s="43"/>
      <c r="AZ638" s="85"/>
      <c r="BA638" s="13"/>
    </row>
    <row r="639" spans="1:53">
      <c r="A639" s="48" t="s">
        <v>61</v>
      </c>
      <c r="B639" s="48" t="s">
        <v>495</v>
      </c>
      <c r="C639" s="67">
        <v>62</v>
      </c>
      <c r="D639" s="81">
        <v>30</v>
      </c>
      <c r="E639" s="66">
        <f t="shared" si="46"/>
        <v>0.5161290322580645</v>
      </c>
      <c r="AW639" s="76"/>
      <c r="AX639" s="58"/>
      <c r="AY639" s="86"/>
      <c r="AZ639" s="85"/>
      <c r="BA639" s="13"/>
    </row>
    <row r="640" spans="1:53">
      <c r="A640" s="48" t="s">
        <v>61</v>
      </c>
      <c r="B640" s="48" t="s">
        <v>704</v>
      </c>
      <c r="C640" s="67">
        <v>26</v>
      </c>
      <c r="D640" s="81">
        <v>23</v>
      </c>
      <c r="E640" s="66">
        <f t="shared" si="46"/>
        <v>0.11538461538461542</v>
      </c>
      <c r="AW640" s="76"/>
      <c r="AX640" s="58"/>
      <c r="AY640" s="43"/>
      <c r="AZ640" s="85"/>
      <c r="BA640" s="13"/>
    </row>
    <row r="641" spans="1:53">
      <c r="A641" s="48" t="s">
        <v>52</v>
      </c>
      <c r="B641" s="48" t="s">
        <v>63</v>
      </c>
      <c r="C641" s="65">
        <v>4126</v>
      </c>
      <c r="D641" s="81">
        <v>1631</v>
      </c>
      <c r="E641" s="66">
        <f t="shared" si="46"/>
        <v>0.60470189045079981</v>
      </c>
      <c r="AW641" s="76"/>
      <c r="AX641" s="58"/>
      <c r="AY641" s="43"/>
      <c r="AZ641" s="85"/>
      <c r="BA641" s="13"/>
    </row>
    <row r="642" spans="1:53">
      <c r="A642" s="48" t="s">
        <v>72</v>
      </c>
      <c r="B642" s="48" t="s">
        <v>533</v>
      </c>
      <c r="C642" s="67">
        <v>53</v>
      </c>
      <c r="D642" s="81">
        <v>25</v>
      </c>
      <c r="E642" s="66">
        <f t="shared" si="46"/>
        <v>0.52830188679245282</v>
      </c>
      <c r="AW642" s="76"/>
      <c r="AX642" s="58"/>
      <c r="AY642" s="43"/>
      <c r="AZ642" s="85"/>
      <c r="BA642" s="13"/>
    </row>
    <row r="643" spans="1:53">
      <c r="A643" s="48" t="s">
        <v>52</v>
      </c>
      <c r="B643" s="48" t="s">
        <v>333</v>
      </c>
      <c r="C643" s="67">
        <v>120</v>
      </c>
      <c r="D643" s="81">
        <v>41</v>
      </c>
      <c r="E643" s="66">
        <f t="shared" si="46"/>
        <v>0.65833333333333333</v>
      </c>
      <c r="AW643" s="76"/>
      <c r="AX643" s="58"/>
      <c r="AY643" s="43"/>
      <c r="AZ643" s="85"/>
      <c r="BA643" s="13"/>
    </row>
    <row r="644" spans="1:53">
      <c r="A644" s="48" t="s">
        <v>58</v>
      </c>
      <c r="B644" s="48" t="s">
        <v>258</v>
      </c>
      <c r="C644" s="67">
        <v>178</v>
      </c>
      <c r="D644" s="81">
        <v>101</v>
      </c>
      <c r="E644" s="66">
        <f t="shared" si="46"/>
        <v>0.43258426966292129</v>
      </c>
      <c r="AW644" s="76"/>
      <c r="AX644" s="58"/>
      <c r="AY644" s="43"/>
      <c r="AZ644" s="85"/>
      <c r="BA644" s="13"/>
    </row>
    <row r="645" spans="1:53">
      <c r="A645" s="48" t="s">
        <v>1452</v>
      </c>
      <c r="B645" s="48" t="s">
        <v>629</v>
      </c>
      <c r="C645" s="67">
        <v>35</v>
      </c>
      <c r="D645" s="81">
        <v>14</v>
      </c>
      <c r="E645" s="66">
        <f t="shared" si="46"/>
        <v>0.6</v>
      </c>
      <c r="AW645" s="76"/>
      <c r="AX645" s="58"/>
      <c r="AY645" s="43"/>
      <c r="AZ645" s="85"/>
      <c r="BA645" s="13"/>
    </row>
    <row r="646" spans="1:53">
      <c r="A646" s="48" t="s">
        <v>58</v>
      </c>
      <c r="B646" s="48" t="s">
        <v>64</v>
      </c>
      <c r="C646" s="67">
        <v>42</v>
      </c>
      <c r="D646" s="81">
        <v>31</v>
      </c>
      <c r="E646" s="66">
        <f t="shared" ref="E646:E709" si="47">1-(D646/C646)</f>
        <v>0.26190476190476186</v>
      </c>
      <c r="AW646" s="76"/>
      <c r="AX646" s="58"/>
      <c r="AY646" s="43"/>
      <c r="AZ646" s="85"/>
      <c r="BA646" s="13"/>
    </row>
    <row r="647" spans="1:53">
      <c r="A647" s="48" t="s">
        <v>58</v>
      </c>
      <c r="B647" s="48" t="s">
        <v>872</v>
      </c>
      <c r="C647" s="67">
        <v>9</v>
      </c>
      <c r="D647" s="81">
        <v>7</v>
      </c>
      <c r="E647" s="66">
        <f t="shared" si="47"/>
        <v>0.22222222222222221</v>
      </c>
      <c r="AW647" s="76"/>
      <c r="AX647" s="58"/>
      <c r="AY647" s="43"/>
      <c r="AZ647" s="85"/>
      <c r="BA647" s="13"/>
    </row>
    <row r="648" spans="1:53">
      <c r="A648" s="48" t="s">
        <v>52</v>
      </c>
      <c r="B648" s="48" t="s">
        <v>567</v>
      </c>
      <c r="C648" s="67">
        <v>46</v>
      </c>
      <c r="D648" s="81">
        <v>28</v>
      </c>
      <c r="E648" s="66">
        <f t="shared" si="47"/>
        <v>0.39130434782608692</v>
      </c>
      <c r="AW648" s="76"/>
      <c r="AX648" s="58"/>
      <c r="AY648" s="43"/>
      <c r="AZ648" s="85"/>
      <c r="BA648" s="13"/>
    </row>
    <row r="649" spans="1:53">
      <c r="A649" s="48" t="s">
        <v>58</v>
      </c>
      <c r="B649" s="48" t="s">
        <v>467</v>
      </c>
      <c r="C649" s="67">
        <v>66</v>
      </c>
      <c r="D649" s="81">
        <v>34</v>
      </c>
      <c r="E649" s="66">
        <f t="shared" si="47"/>
        <v>0.48484848484848486</v>
      </c>
      <c r="AW649" s="76"/>
      <c r="AX649" s="58"/>
      <c r="AY649" s="43"/>
      <c r="AZ649" s="85"/>
      <c r="BA649" s="13"/>
    </row>
    <row r="650" spans="1:53">
      <c r="A650" s="48" t="s">
        <v>56</v>
      </c>
      <c r="B650" s="48" t="s">
        <v>368</v>
      </c>
      <c r="C650" s="67">
        <v>101</v>
      </c>
      <c r="D650" s="81">
        <v>55</v>
      </c>
      <c r="E650" s="66">
        <f t="shared" si="47"/>
        <v>0.45544554455445541</v>
      </c>
      <c r="AW650" s="76"/>
      <c r="AX650" s="58"/>
      <c r="AY650" s="43"/>
      <c r="AZ650" s="85"/>
      <c r="BA650" s="13"/>
    </row>
    <row r="651" spans="1:53">
      <c r="A651" s="48" t="s">
        <v>61</v>
      </c>
      <c r="B651" s="48" t="s">
        <v>289</v>
      </c>
      <c r="C651" s="67">
        <v>149</v>
      </c>
      <c r="D651" s="81">
        <v>86</v>
      </c>
      <c r="E651" s="66">
        <f t="shared" si="47"/>
        <v>0.42281879194630867</v>
      </c>
      <c r="AW651" s="76"/>
      <c r="AX651" s="58"/>
      <c r="AY651" s="43"/>
      <c r="AZ651" s="85"/>
      <c r="BA651" s="13"/>
    </row>
    <row r="652" spans="1:53">
      <c r="A652" s="48" t="s">
        <v>64</v>
      </c>
      <c r="B652" s="48" t="s">
        <v>298</v>
      </c>
      <c r="C652" s="67">
        <v>140</v>
      </c>
      <c r="D652" s="81">
        <v>74</v>
      </c>
      <c r="E652" s="66">
        <f t="shared" si="47"/>
        <v>0.47142857142857142</v>
      </c>
      <c r="AW652" s="76"/>
      <c r="AX652" s="58"/>
      <c r="AY652" s="43"/>
      <c r="AZ652" s="85"/>
      <c r="BA652" s="13"/>
    </row>
    <row r="653" spans="1:53">
      <c r="A653" s="48" t="s">
        <v>58</v>
      </c>
      <c r="B653" s="48" t="s">
        <v>229</v>
      </c>
      <c r="C653" s="67">
        <v>208</v>
      </c>
      <c r="D653" s="81">
        <v>120</v>
      </c>
      <c r="E653" s="66">
        <f t="shared" si="47"/>
        <v>0.42307692307692313</v>
      </c>
      <c r="AW653" s="76"/>
      <c r="AX653" s="58"/>
      <c r="AY653" s="43"/>
      <c r="AZ653" s="85"/>
      <c r="BA653" s="13"/>
    </row>
    <row r="654" spans="1:53">
      <c r="A654" s="48" t="s">
        <v>58</v>
      </c>
      <c r="B654" s="48" t="s">
        <v>507</v>
      </c>
      <c r="C654" s="67">
        <v>59</v>
      </c>
      <c r="D654" s="81">
        <v>34</v>
      </c>
      <c r="E654" s="66">
        <f t="shared" si="47"/>
        <v>0.42372881355932202</v>
      </c>
      <c r="AW654" s="76"/>
      <c r="AX654" s="58"/>
      <c r="AY654" s="43"/>
      <c r="AZ654" s="85"/>
      <c r="BA654" s="13"/>
    </row>
    <row r="655" spans="1:53">
      <c r="A655" s="48" t="s">
        <v>1452</v>
      </c>
      <c r="B655" s="48" t="s">
        <v>724</v>
      </c>
      <c r="C655" s="67">
        <v>24</v>
      </c>
      <c r="D655" s="81">
        <v>7</v>
      </c>
      <c r="E655" s="66">
        <f t="shared" si="47"/>
        <v>0.70833333333333326</v>
      </c>
      <c r="AW655" s="76"/>
      <c r="AX655" s="58"/>
      <c r="AY655" s="43"/>
      <c r="AZ655" s="85"/>
      <c r="BA655" s="13"/>
    </row>
    <row r="656" spans="1:53">
      <c r="A656" s="48" t="s">
        <v>52</v>
      </c>
      <c r="B656" s="48" t="s">
        <v>769</v>
      </c>
      <c r="C656" s="67">
        <v>19</v>
      </c>
      <c r="D656" s="81">
        <v>10</v>
      </c>
      <c r="E656" s="66">
        <f t="shared" si="47"/>
        <v>0.47368421052631582</v>
      </c>
      <c r="AW656" s="76"/>
      <c r="AX656" s="58"/>
      <c r="AY656" s="43"/>
      <c r="AZ656" s="85"/>
      <c r="BA656" s="13"/>
    </row>
    <row r="657" spans="1:53">
      <c r="A657" s="48" t="s">
        <v>58</v>
      </c>
      <c r="B657" s="48" t="s">
        <v>756</v>
      </c>
      <c r="C657" s="67">
        <v>20</v>
      </c>
      <c r="D657" s="81">
        <v>10</v>
      </c>
      <c r="E657" s="66">
        <f t="shared" si="47"/>
        <v>0.5</v>
      </c>
      <c r="AW657" s="76"/>
      <c r="AX657" s="58"/>
      <c r="AY657" s="43"/>
      <c r="AZ657" s="85"/>
      <c r="BA657" s="13"/>
    </row>
    <row r="658" spans="1:53">
      <c r="A658" s="48" t="s">
        <v>58</v>
      </c>
      <c r="B658" s="48" t="s">
        <v>407</v>
      </c>
      <c r="C658" s="67">
        <v>83</v>
      </c>
      <c r="D658" s="81">
        <v>43</v>
      </c>
      <c r="E658" s="66">
        <f t="shared" si="47"/>
        <v>0.48192771084337349</v>
      </c>
      <c r="AW658" s="76"/>
      <c r="AX658" s="58"/>
      <c r="AY658" s="43"/>
      <c r="AZ658" s="85"/>
      <c r="BA658" s="13"/>
    </row>
    <row r="659" spans="1:53">
      <c r="A659" s="48" t="s">
        <v>56</v>
      </c>
      <c r="B659" s="48" t="s">
        <v>770</v>
      </c>
      <c r="C659" s="67">
        <v>19</v>
      </c>
      <c r="D659" s="81">
        <v>11</v>
      </c>
      <c r="E659" s="66">
        <f t="shared" si="47"/>
        <v>0.42105263157894735</v>
      </c>
      <c r="AW659" s="76"/>
      <c r="AX659" s="58"/>
      <c r="AY659" s="43"/>
      <c r="AZ659" s="85"/>
      <c r="BA659" s="13"/>
    </row>
    <row r="660" spans="1:53">
      <c r="A660" s="48" t="s">
        <v>58</v>
      </c>
      <c r="B660" s="48" t="s">
        <v>498</v>
      </c>
      <c r="C660" s="67">
        <v>61</v>
      </c>
      <c r="D660" s="81">
        <v>38</v>
      </c>
      <c r="E660" s="66">
        <f t="shared" si="47"/>
        <v>0.37704918032786883</v>
      </c>
      <c r="AW660" s="76"/>
      <c r="AX660" s="58"/>
      <c r="AY660" s="43"/>
      <c r="AZ660" s="85"/>
      <c r="BA660" s="13"/>
    </row>
    <row r="661" spans="1:53">
      <c r="A661" s="48" t="s">
        <v>61</v>
      </c>
      <c r="B661" s="48" t="s">
        <v>873</v>
      </c>
      <c r="C661" s="67">
        <v>9</v>
      </c>
      <c r="D661" s="81">
        <v>4</v>
      </c>
      <c r="E661" s="66">
        <f t="shared" si="47"/>
        <v>0.55555555555555558</v>
      </c>
      <c r="AW661" s="76"/>
      <c r="AX661" s="58"/>
      <c r="AY661" s="86"/>
      <c r="AZ661" s="85"/>
      <c r="BA661" s="13"/>
    </row>
    <row r="662" spans="1:53">
      <c r="A662" s="48" t="s">
        <v>1452</v>
      </c>
      <c r="B662" s="48" t="s">
        <v>488</v>
      </c>
      <c r="C662" s="67">
        <v>63</v>
      </c>
      <c r="D662" s="81">
        <v>26</v>
      </c>
      <c r="E662" s="66">
        <f t="shared" si="47"/>
        <v>0.58730158730158732</v>
      </c>
      <c r="AW662" s="76"/>
      <c r="AX662" s="58"/>
      <c r="AY662" s="43"/>
      <c r="AZ662" s="85"/>
      <c r="BA662" s="13"/>
    </row>
    <row r="663" spans="1:53">
      <c r="A663" s="48" t="s">
        <v>52</v>
      </c>
      <c r="B663" s="48" t="s">
        <v>81</v>
      </c>
      <c r="C663" s="65">
        <v>1329</v>
      </c>
      <c r="D663" s="81">
        <v>463</v>
      </c>
      <c r="E663" s="66">
        <f t="shared" si="47"/>
        <v>0.65161775771256591</v>
      </c>
      <c r="AW663" s="76"/>
      <c r="AX663" s="58"/>
      <c r="AY663" s="43"/>
      <c r="AZ663" s="85"/>
      <c r="BA663" s="13"/>
    </row>
    <row r="664" spans="1:53">
      <c r="A664" s="48" t="s">
        <v>64</v>
      </c>
      <c r="B664" s="48" t="s">
        <v>437</v>
      </c>
      <c r="C664" s="67">
        <v>73</v>
      </c>
      <c r="D664" s="81">
        <v>57</v>
      </c>
      <c r="E664" s="66">
        <f t="shared" si="47"/>
        <v>0.21917808219178081</v>
      </c>
      <c r="AW664" s="76"/>
      <c r="AX664" s="58"/>
      <c r="AY664" s="43"/>
      <c r="AZ664" s="85"/>
      <c r="BA664" s="13"/>
    </row>
    <row r="665" spans="1:53">
      <c r="A665" s="48" t="s">
        <v>56</v>
      </c>
      <c r="B665" s="48" t="s">
        <v>248</v>
      </c>
      <c r="C665" s="67">
        <v>187</v>
      </c>
      <c r="D665" s="81">
        <v>99</v>
      </c>
      <c r="E665" s="66">
        <f t="shared" si="47"/>
        <v>0.47058823529411764</v>
      </c>
      <c r="AW665" s="76"/>
      <c r="AX665" s="58"/>
      <c r="AY665" s="43"/>
      <c r="AZ665" s="85"/>
      <c r="BA665" s="13"/>
    </row>
    <row r="666" spans="1:53">
      <c r="A666" s="48" t="s">
        <v>61</v>
      </c>
      <c r="B666" s="48" t="s">
        <v>160</v>
      </c>
      <c r="C666" s="67">
        <v>358</v>
      </c>
      <c r="D666" s="81">
        <v>205</v>
      </c>
      <c r="E666" s="66">
        <f t="shared" si="47"/>
        <v>0.42737430167597767</v>
      </c>
      <c r="AW666" s="76"/>
      <c r="AX666" s="58"/>
      <c r="AY666" s="43"/>
      <c r="AZ666" s="85"/>
      <c r="BA666" s="13"/>
    </row>
    <row r="667" spans="1:53">
      <c r="A667" s="48" t="s">
        <v>1452</v>
      </c>
      <c r="B667" s="48" t="s">
        <v>445</v>
      </c>
      <c r="C667" s="67">
        <v>71</v>
      </c>
      <c r="D667" s="81">
        <v>43</v>
      </c>
      <c r="E667" s="66">
        <f t="shared" si="47"/>
        <v>0.39436619718309862</v>
      </c>
      <c r="AW667" s="76"/>
      <c r="AX667" s="58"/>
      <c r="AY667" s="43"/>
      <c r="AZ667" s="85"/>
      <c r="BA667" s="13"/>
    </row>
    <row r="668" spans="1:53">
      <c r="A668" s="48" t="s">
        <v>52</v>
      </c>
      <c r="B668" s="48" t="s">
        <v>191</v>
      </c>
      <c r="C668" s="67">
        <v>278</v>
      </c>
      <c r="D668" s="81">
        <v>139</v>
      </c>
      <c r="E668" s="66">
        <f t="shared" si="47"/>
        <v>0.5</v>
      </c>
      <c r="AW668" s="76"/>
      <c r="AX668" s="58"/>
      <c r="AY668" s="43"/>
      <c r="AZ668" s="85"/>
      <c r="BA668" s="13"/>
    </row>
    <row r="669" spans="1:53">
      <c r="A669" s="48" t="s">
        <v>64</v>
      </c>
      <c r="B669" s="48" t="s">
        <v>599</v>
      </c>
      <c r="C669" s="67">
        <v>41</v>
      </c>
      <c r="D669" s="81">
        <v>20</v>
      </c>
      <c r="E669" s="66">
        <f t="shared" si="47"/>
        <v>0.51219512195121952</v>
      </c>
      <c r="AW669" s="76"/>
      <c r="AX669" s="58"/>
      <c r="AY669" s="43"/>
      <c r="AZ669" s="85"/>
      <c r="BA669" s="13"/>
    </row>
    <row r="670" spans="1:53">
      <c r="A670" s="48" t="s">
        <v>58</v>
      </c>
      <c r="B670" s="48" t="s">
        <v>713</v>
      </c>
      <c r="C670" s="67">
        <v>25</v>
      </c>
      <c r="D670" s="81">
        <v>23</v>
      </c>
      <c r="E670" s="66">
        <f t="shared" si="47"/>
        <v>7.999999999999996E-2</v>
      </c>
      <c r="AW670" s="76"/>
      <c r="AX670" s="58"/>
      <c r="AY670" s="43"/>
      <c r="AZ670" s="85"/>
      <c r="BA670" s="13"/>
    </row>
    <row r="671" spans="1:53">
      <c r="A671" s="48" t="s">
        <v>58</v>
      </c>
      <c r="B671" s="48" t="s">
        <v>645</v>
      </c>
      <c r="C671" s="67">
        <v>34</v>
      </c>
      <c r="D671" s="81">
        <v>33</v>
      </c>
      <c r="E671" s="66">
        <f t="shared" si="47"/>
        <v>2.9411764705882359E-2</v>
      </c>
      <c r="AW671" s="76"/>
      <c r="AX671" s="58"/>
      <c r="AY671" s="43"/>
      <c r="AZ671" s="85"/>
      <c r="BA671" s="13"/>
    </row>
    <row r="672" spans="1:53">
      <c r="A672" s="48" t="s">
        <v>52</v>
      </c>
      <c r="B672" s="48" t="s">
        <v>370</v>
      </c>
      <c r="C672" s="67">
        <v>99</v>
      </c>
      <c r="D672" s="81">
        <v>55</v>
      </c>
      <c r="E672" s="66">
        <f t="shared" si="47"/>
        <v>0.44444444444444442</v>
      </c>
      <c r="AW672" s="76"/>
      <c r="AX672" s="58"/>
      <c r="AY672" s="43"/>
      <c r="AZ672" s="85"/>
      <c r="BA672" s="13"/>
    </row>
    <row r="673" spans="1:53">
      <c r="A673" s="48" t="s">
        <v>61</v>
      </c>
      <c r="B673" s="48" t="s">
        <v>851</v>
      </c>
      <c r="C673" s="67">
        <v>11</v>
      </c>
      <c r="D673" s="81">
        <v>7</v>
      </c>
      <c r="E673" s="66">
        <f t="shared" si="47"/>
        <v>0.36363636363636365</v>
      </c>
      <c r="AW673" s="76"/>
      <c r="AX673" s="58"/>
      <c r="AY673" s="43"/>
      <c r="AZ673" s="85"/>
      <c r="BA673" s="13"/>
    </row>
    <row r="674" spans="1:53">
      <c r="A674" s="48" t="s">
        <v>58</v>
      </c>
      <c r="B674" s="48" t="s">
        <v>800</v>
      </c>
      <c r="C674" s="67">
        <v>16</v>
      </c>
      <c r="D674" s="81">
        <v>11</v>
      </c>
      <c r="E674" s="66">
        <f t="shared" si="47"/>
        <v>0.3125</v>
      </c>
      <c r="AW674" s="76"/>
      <c r="AX674" s="58"/>
      <c r="AY674" s="43"/>
      <c r="AZ674" s="85"/>
      <c r="BA674" s="13"/>
    </row>
    <row r="675" spans="1:53">
      <c r="A675" s="48" t="s">
        <v>64</v>
      </c>
      <c r="B675" s="48" t="s">
        <v>757</v>
      </c>
      <c r="C675" s="67">
        <v>20</v>
      </c>
      <c r="D675" s="81">
        <v>9</v>
      </c>
      <c r="E675" s="66">
        <f t="shared" si="47"/>
        <v>0.55000000000000004</v>
      </c>
      <c r="AW675" s="76"/>
      <c r="AX675" s="58"/>
      <c r="AY675" s="43"/>
      <c r="AZ675" s="85"/>
      <c r="BA675" s="13"/>
    </row>
    <row r="676" spans="1:53">
      <c r="A676" s="48" t="s">
        <v>61</v>
      </c>
      <c r="B676" s="48" t="s">
        <v>729</v>
      </c>
      <c r="C676" s="67">
        <v>23</v>
      </c>
      <c r="D676" s="81">
        <v>4</v>
      </c>
      <c r="E676" s="66">
        <f t="shared" si="47"/>
        <v>0.82608695652173914</v>
      </c>
      <c r="AW676" s="76"/>
      <c r="AX676" s="58"/>
      <c r="AY676" s="43"/>
      <c r="AZ676" s="85"/>
      <c r="BA676" s="13"/>
    </row>
    <row r="677" spans="1:53">
      <c r="A677" s="48" t="s">
        <v>1452</v>
      </c>
      <c r="B677" s="48" t="s">
        <v>534</v>
      </c>
      <c r="C677" s="67">
        <v>53</v>
      </c>
      <c r="D677" s="81">
        <v>30</v>
      </c>
      <c r="E677" s="66">
        <f t="shared" si="47"/>
        <v>0.43396226415094341</v>
      </c>
      <c r="AW677" s="76"/>
      <c r="AX677" s="58"/>
      <c r="AY677" s="86"/>
      <c r="AZ677" s="85"/>
      <c r="BA677" s="13"/>
    </row>
    <row r="678" spans="1:53">
      <c r="A678" s="48" t="s">
        <v>56</v>
      </c>
      <c r="B678" s="48" t="s">
        <v>361</v>
      </c>
      <c r="C678" s="67">
        <v>106</v>
      </c>
      <c r="D678" s="81">
        <v>75</v>
      </c>
      <c r="E678" s="66">
        <f t="shared" si="47"/>
        <v>0.29245283018867929</v>
      </c>
      <c r="AW678" s="76"/>
      <c r="AX678" s="58"/>
      <c r="AY678" s="43"/>
      <c r="AZ678" s="85"/>
      <c r="BA678" s="13"/>
    </row>
    <row r="679" spans="1:53">
      <c r="A679" s="48" t="s">
        <v>52</v>
      </c>
      <c r="B679" s="48" t="s">
        <v>70</v>
      </c>
      <c r="C679" s="65">
        <v>2542</v>
      </c>
      <c r="D679" s="81">
        <v>933</v>
      </c>
      <c r="E679" s="66">
        <f t="shared" si="47"/>
        <v>0.63296616837136122</v>
      </c>
      <c r="AW679" s="76"/>
      <c r="AX679" s="58"/>
      <c r="AY679" s="43"/>
      <c r="AZ679" s="85"/>
      <c r="BA679" s="13"/>
    </row>
    <row r="680" spans="1:53">
      <c r="A680" s="48" t="s">
        <v>58</v>
      </c>
      <c r="B680" s="48" t="s">
        <v>341</v>
      </c>
      <c r="C680" s="67">
        <v>117</v>
      </c>
      <c r="D680" s="81">
        <v>59</v>
      </c>
      <c r="E680" s="66">
        <f t="shared" si="47"/>
        <v>0.49572649572649574</v>
      </c>
      <c r="AW680" s="76"/>
      <c r="AX680" s="58"/>
      <c r="AY680" s="43"/>
      <c r="AZ680" s="85"/>
      <c r="BA680" s="13"/>
    </row>
    <row r="681" spans="1:53">
      <c r="A681" s="48" t="s">
        <v>64</v>
      </c>
      <c r="B681" s="48" t="s">
        <v>553</v>
      </c>
      <c r="C681" s="67">
        <v>49</v>
      </c>
      <c r="D681" s="81">
        <v>33</v>
      </c>
      <c r="E681" s="66">
        <f t="shared" si="47"/>
        <v>0.32653061224489799</v>
      </c>
      <c r="AW681" s="76"/>
      <c r="AX681" s="58"/>
      <c r="AY681" s="43"/>
      <c r="AZ681" s="85"/>
      <c r="BA681" s="13"/>
    </row>
    <row r="682" spans="1:53">
      <c r="A682" s="48" t="s">
        <v>1452</v>
      </c>
      <c r="B682" s="48" t="s">
        <v>514</v>
      </c>
      <c r="C682" s="67">
        <v>57</v>
      </c>
      <c r="D682" s="81">
        <v>31</v>
      </c>
      <c r="E682" s="66">
        <f t="shared" si="47"/>
        <v>0.45614035087719296</v>
      </c>
      <c r="AW682" s="76"/>
      <c r="AX682" s="58"/>
      <c r="AY682" s="43"/>
      <c r="AZ682" s="85"/>
      <c r="BA682" s="13"/>
    </row>
    <row r="683" spans="1:53">
      <c r="A683" s="48" t="s">
        <v>64</v>
      </c>
      <c r="B683" s="48" t="s">
        <v>438</v>
      </c>
      <c r="C683" s="67">
        <v>73</v>
      </c>
      <c r="D683" s="81">
        <v>48</v>
      </c>
      <c r="E683" s="66">
        <f t="shared" si="47"/>
        <v>0.34246575342465757</v>
      </c>
      <c r="AW683" s="76"/>
      <c r="AX683" s="58"/>
      <c r="AY683" s="43"/>
      <c r="AZ683" s="85"/>
      <c r="BA683" s="13"/>
    </row>
    <row r="684" spans="1:53">
      <c r="A684" s="48" t="s">
        <v>72</v>
      </c>
      <c r="B684" s="48" t="s">
        <v>410</v>
      </c>
      <c r="C684" s="67">
        <v>82</v>
      </c>
      <c r="D684" s="81">
        <v>69</v>
      </c>
      <c r="E684" s="66">
        <f t="shared" si="47"/>
        <v>0.15853658536585369</v>
      </c>
      <c r="AW684" s="76"/>
      <c r="AX684" s="58"/>
      <c r="AY684" s="43"/>
      <c r="AZ684" s="85"/>
      <c r="BA684" s="13"/>
    </row>
    <row r="685" spans="1:53">
      <c r="A685" s="48" t="s">
        <v>58</v>
      </c>
      <c r="B685" s="48" t="s">
        <v>771</v>
      </c>
      <c r="C685" s="67">
        <v>19</v>
      </c>
      <c r="D685" s="81">
        <v>15</v>
      </c>
      <c r="E685" s="66">
        <f t="shared" si="47"/>
        <v>0.21052631578947367</v>
      </c>
      <c r="AW685" s="76"/>
      <c r="AX685" s="58"/>
      <c r="AY685" s="43"/>
      <c r="AZ685" s="85"/>
      <c r="BA685" s="13"/>
    </row>
    <row r="686" spans="1:53">
      <c r="A686" s="48" t="s">
        <v>58</v>
      </c>
      <c r="B686" s="48" t="s">
        <v>388</v>
      </c>
      <c r="C686" s="67">
        <v>90</v>
      </c>
      <c r="D686" s="81">
        <v>50</v>
      </c>
      <c r="E686" s="66">
        <f t="shared" si="47"/>
        <v>0.44444444444444442</v>
      </c>
      <c r="AW686" s="76"/>
      <c r="AX686" s="58"/>
      <c r="AY686" s="43"/>
      <c r="AZ686" s="85"/>
      <c r="BA686" s="13"/>
    </row>
    <row r="687" spans="1:53">
      <c r="A687" s="48" t="s">
        <v>64</v>
      </c>
      <c r="B687" s="48" t="s">
        <v>544</v>
      </c>
      <c r="C687" s="67">
        <v>51</v>
      </c>
      <c r="D687" s="81">
        <v>44</v>
      </c>
      <c r="E687" s="66">
        <f t="shared" si="47"/>
        <v>0.13725490196078427</v>
      </c>
      <c r="AW687" s="76"/>
      <c r="AX687" s="58"/>
      <c r="AY687" s="43"/>
      <c r="AZ687" s="85"/>
      <c r="BA687" s="13"/>
    </row>
    <row r="688" spans="1:53">
      <c r="A688" s="48" t="s">
        <v>64</v>
      </c>
      <c r="B688" s="48" t="s">
        <v>772</v>
      </c>
      <c r="C688" s="67">
        <v>19</v>
      </c>
      <c r="D688" s="81">
        <v>7</v>
      </c>
      <c r="E688" s="66">
        <f t="shared" si="47"/>
        <v>0.63157894736842102</v>
      </c>
      <c r="AW688" s="76"/>
      <c r="AX688" s="58"/>
      <c r="AY688" s="43"/>
      <c r="AZ688" s="85"/>
      <c r="BA688" s="13"/>
    </row>
    <row r="689" spans="1:53">
      <c r="A689" s="48" t="s">
        <v>72</v>
      </c>
      <c r="B689" s="48" t="s">
        <v>148</v>
      </c>
      <c r="C689" s="67">
        <v>397</v>
      </c>
      <c r="D689" s="81">
        <v>204</v>
      </c>
      <c r="E689" s="66">
        <f t="shared" si="47"/>
        <v>0.48614609571788414</v>
      </c>
      <c r="AW689" s="76"/>
      <c r="AX689" s="58"/>
      <c r="AY689" s="43"/>
      <c r="AZ689" s="85"/>
      <c r="BA689" s="13"/>
    </row>
    <row r="690" spans="1:53">
      <c r="A690" s="48" t="s">
        <v>56</v>
      </c>
      <c r="B690" s="48" t="s">
        <v>773</v>
      </c>
      <c r="C690" s="67">
        <v>19</v>
      </c>
      <c r="D690" s="81">
        <v>16</v>
      </c>
      <c r="E690" s="66">
        <f t="shared" si="47"/>
        <v>0.15789473684210531</v>
      </c>
      <c r="AW690" s="76"/>
      <c r="AX690" s="58"/>
      <c r="AY690" s="43"/>
      <c r="AZ690" s="85"/>
      <c r="BA690" s="13"/>
    </row>
    <row r="691" spans="1:53">
      <c r="A691" s="48" t="s">
        <v>56</v>
      </c>
      <c r="B691" s="48" t="s">
        <v>302</v>
      </c>
      <c r="C691" s="67">
        <v>138</v>
      </c>
      <c r="D691" s="81">
        <v>60</v>
      </c>
      <c r="E691" s="66">
        <f t="shared" si="47"/>
        <v>0.56521739130434789</v>
      </c>
      <c r="AW691" s="76"/>
      <c r="AX691" s="58"/>
      <c r="AY691" s="43"/>
      <c r="AZ691" s="85"/>
      <c r="BA691" s="13"/>
    </row>
    <row r="692" spans="1:53">
      <c r="A692" s="48" t="s">
        <v>72</v>
      </c>
      <c r="B692" s="48" t="s">
        <v>462</v>
      </c>
      <c r="C692" s="67">
        <v>68</v>
      </c>
      <c r="D692" s="81">
        <v>33</v>
      </c>
      <c r="E692" s="66">
        <f t="shared" si="47"/>
        <v>0.51470588235294112</v>
      </c>
      <c r="AW692" s="76"/>
      <c r="AX692" s="58"/>
      <c r="AY692" s="43"/>
      <c r="AZ692" s="85"/>
      <c r="BA692" s="13"/>
    </row>
    <row r="693" spans="1:53">
      <c r="A693" s="48" t="s">
        <v>58</v>
      </c>
      <c r="B693" s="48" t="s">
        <v>785</v>
      </c>
      <c r="C693" s="67">
        <v>18</v>
      </c>
      <c r="D693" s="81">
        <v>10</v>
      </c>
      <c r="E693" s="66">
        <f t="shared" si="47"/>
        <v>0.44444444444444442</v>
      </c>
      <c r="AW693" s="76"/>
      <c r="AX693" s="58"/>
      <c r="AY693" s="43"/>
      <c r="AZ693" s="85"/>
      <c r="BA693" s="13"/>
    </row>
    <row r="694" spans="1:53">
      <c r="A694" s="48" t="s">
        <v>52</v>
      </c>
      <c r="B694" s="48" t="s">
        <v>750</v>
      </c>
      <c r="C694" s="67">
        <v>21</v>
      </c>
      <c r="D694" s="81">
        <v>16</v>
      </c>
      <c r="E694" s="66">
        <f t="shared" si="47"/>
        <v>0.23809523809523814</v>
      </c>
      <c r="AW694" s="76"/>
      <c r="AX694" s="58"/>
      <c r="AY694" s="43"/>
      <c r="AZ694" s="85"/>
      <c r="BA694" s="13"/>
    </row>
    <row r="695" spans="1:53">
      <c r="A695" s="48" t="s">
        <v>58</v>
      </c>
      <c r="B695" s="48" t="s">
        <v>568</v>
      </c>
      <c r="C695" s="67">
        <v>46</v>
      </c>
      <c r="D695" s="81">
        <v>36</v>
      </c>
      <c r="E695" s="66">
        <f t="shared" si="47"/>
        <v>0.21739130434782605</v>
      </c>
      <c r="AW695" s="76"/>
      <c r="AX695" s="58"/>
      <c r="AY695" s="43"/>
      <c r="AZ695" s="85"/>
      <c r="BA695" s="13"/>
    </row>
    <row r="696" spans="1:53">
      <c r="A696" s="48" t="s">
        <v>58</v>
      </c>
      <c r="B696" s="48" t="s">
        <v>893</v>
      </c>
      <c r="C696" s="67">
        <v>6</v>
      </c>
      <c r="D696" s="81">
        <v>3</v>
      </c>
      <c r="E696" s="66">
        <f t="shared" si="47"/>
        <v>0.5</v>
      </c>
      <c r="AW696" s="76"/>
      <c r="AX696" s="58"/>
      <c r="AY696" s="43"/>
      <c r="AZ696" s="85"/>
      <c r="BA696" s="13"/>
    </row>
    <row r="697" spans="1:53">
      <c r="A697" s="48" t="s">
        <v>72</v>
      </c>
      <c r="B697" s="48" t="s">
        <v>600</v>
      </c>
      <c r="C697" s="67">
        <v>41</v>
      </c>
      <c r="D697" s="81">
        <v>25</v>
      </c>
      <c r="E697" s="66">
        <f t="shared" si="47"/>
        <v>0.3902439024390244</v>
      </c>
      <c r="AW697" s="76"/>
      <c r="AX697" s="58"/>
      <c r="AY697" s="43"/>
      <c r="AZ697" s="85"/>
      <c r="BA697" s="13"/>
    </row>
    <row r="698" spans="1:53">
      <c r="A698" s="48" t="s">
        <v>58</v>
      </c>
      <c r="B698" s="48" t="s">
        <v>453</v>
      </c>
      <c r="C698" s="67">
        <v>70</v>
      </c>
      <c r="D698" s="81">
        <v>38</v>
      </c>
      <c r="E698" s="66">
        <f t="shared" si="47"/>
        <v>0.45714285714285718</v>
      </c>
      <c r="AW698" s="76"/>
      <c r="AX698" s="58"/>
      <c r="AY698" s="43"/>
      <c r="AZ698" s="85"/>
      <c r="BA698" s="13"/>
    </row>
    <row r="699" spans="1:53">
      <c r="A699" s="48" t="s">
        <v>64</v>
      </c>
      <c r="B699" s="48" t="s">
        <v>203</v>
      </c>
      <c r="C699" s="67">
        <v>259</v>
      </c>
      <c r="D699" s="81">
        <v>100</v>
      </c>
      <c r="E699" s="66">
        <f t="shared" si="47"/>
        <v>0.61389961389961389</v>
      </c>
      <c r="AW699" s="76"/>
      <c r="AX699" s="58"/>
      <c r="AY699" s="43"/>
      <c r="AZ699" s="85"/>
      <c r="BA699" s="13"/>
    </row>
    <row r="700" spans="1:53">
      <c r="A700" s="48" t="s">
        <v>52</v>
      </c>
      <c r="B700" s="48" t="s">
        <v>252</v>
      </c>
      <c r="C700" s="67">
        <v>186</v>
      </c>
      <c r="D700" s="81">
        <v>95</v>
      </c>
      <c r="E700" s="66">
        <f t="shared" si="47"/>
        <v>0.489247311827957</v>
      </c>
      <c r="AW700" s="76"/>
      <c r="AX700" s="58"/>
      <c r="AY700" s="43"/>
      <c r="AZ700" s="85"/>
      <c r="BA700" s="13"/>
    </row>
    <row r="701" spans="1:53">
      <c r="A701" s="48" t="s">
        <v>52</v>
      </c>
      <c r="B701" s="48" t="s">
        <v>714</v>
      </c>
      <c r="C701" s="67">
        <v>25</v>
      </c>
      <c r="D701" s="81">
        <v>10</v>
      </c>
      <c r="E701" s="66">
        <f t="shared" si="47"/>
        <v>0.6</v>
      </c>
      <c r="AW701" s="76"/>
      <c r="AX701" s="58"/>
      <c r="AY701" s="43"/>
      <c r="AZ701" s="85"/>
      <c r="BA701" s="13"/>
    </row>
    <row r="702" spans="1:53">
      <c r="A702" s="48" t="s">
        <v>72</v>
      </c>
      <c r="B702" s="48" t="s">
        <v>265</v>
      </c>
      <c r="C702" s="67">
        <v>171</v>
      </c>
      <c r="D702" s="81">
        <v>80</v>
      </c>
      <c r="E702" s="66">
        <f t="shared" si="47"/>
        <v>0.53216374269005851</v>
      </c>
      <c r="AW702" s="76"/>
      <c r="AX702" s="58"/>
      <c r="AY702" s="43"/>
      <c r="AZ702" s="85"/>
      <c r="BA702" s="13"/>
    </row>
    <row r="703" spans="1:53">
      <c r="A703" s="48" t="s">
        <v>58</v>
      </c>
      <c r="B703" s="48" t="s">
        <v>594</v>
      </c>
      <c r="C703" s="67">
        <v>42</v>
      </c>
      <c r="D703" s="81">
        <v>41</v>
      </c>
      <c r="E703" s="66">
        <f t="shared" si="47"/>
        <v>2.3809523809523836E-2</v>
      </c>
      <c r="AW703" s="76"/>
      <c r="AX703" s="58"/>
      <c r="AY703" s="43"/>
      <c r="AZ703" s="85"/>
      <c r="BA703" s="13"/>
    </row>
    <row r="704" spans="1:53">
      <c r="A704" s="48" t="s">
        <v>58</v>
      </c>
      <c r="B704" s="48" t="s">
        <v>740</v>
      </c>
      <c r="C704" s="67">
        <v>22</v>
      </c>
      <c r="D704" s="81">
        <v>6</v>
      </c>
      <c r="E704" s="66">
        <f t="shared" si="47"/>
        <v>0.72727272727272729</v>
      </c>
      <c r="AW704" s="76"/>
      <c r="AX704" s="58"/>
      <c r="AY704" s="43"/>
      <c r="AZ704" s="85"/>
      <c r="BA704" s="13"/>
    </row>
    <row r="705" spans="1:53">
      <c r="A705" s="48" t="s">
        <v>1452</v>
      </c>
      <c r="B705" s="48" t="s">
        <v>613</v>
      </c>
      <c r="C705" s="67">
        <v>39</v>
      </c>
      <c r="D705" s="81">
        <v>27</v>
      </c>
      <c r="E705" s="66">
        <f t="shared" si="47"/>
        <v>0.30769230769230771</v>
      </c>
      <c r="AW705" s="76"/>
      <c r="AX705" s="58"/>
      <c r="AY705" s="43"/>
      <c r="AZ705" s="85"/>
      <c r="BA705" s="13"/>
    </row>
    <row r="706" spans="1:53">
      <c r="A706" s="48" t="s">
        <v>1452</v>
      </c>
      <c r="B706" s="48" t="s">
        <v>421</v>
      </c>
      <c r="C706" s="67">
        <v>78</v>
      </c>
      <c r="D706" s="81">
        <v>37</v>
      </c>
      <c r="E706" s="66">
        <f t="shared" si="47"/>
        <v>0.52564102564102566</v>
      </c>
      <c r="AW706" s="76"/>
      <c r="AX706" s="58"/>
      <c r="AY706" s="43"/>
      <c r="AZ706" s="85"/>
      <c r="BA706" s="13"/>
    </row>
    <row r="707" spans="1:53">
      <c r="A707" s="48" t="s">
        <v>52</v>
      </c>
      <c r="B707" s="48" t="s">
        <v>101</v>
      </c>
      <c r="C707" s="67">
        <v>873</v>
      </c>
      <c r="D707" s="81">
        <v>615</v>
      </c>
      <c r="E707" s="66">
        <f t="shared" si="47"/>
        <v>0.29553264604810991</v>
      </c>
      <c r="AW707" s="76"/>
      <c r="AX707" s="58"/>
      <c r="AY707" s="43"/>
      <c r="AZ707" s="85"/>
      <c r="BA707" s="13"/>
    </row>
    <row r="708" spans="1:53">
      <c r="A708" s="48" t="s">
        <v>61</v>
      </c>
      <c r="B708" s="48" t="s">
        <v>886</v>
      </c>
      <c r="C708" s="67">
        <v>7</v>
      </c>
      <c r="D708" s="81">
        <v>9</v>
      </c>
      <c r="E708" s="66">
        <f t="shared" si="47"/>
        <v>-0.28571428571428581</v>
      </c>
      <c r="AW708" s="76"/>
      <c r="AX708" s="58"/>
      <c r="AY708" s="43"/>
      <c r="AZ708" s="85"/>
      <c r="BA708" s="13"/>
    </row>
    <row r="709" spans="1:53">
      <c r="A709" s="48" t="s">
        <v>52</v>
      </c>
      <c r="B709" s="48" t="s">
        <v>908</v>
      </c>
      <c r="C709" s="67">
        <v>3</v>
      </c>
      <c r="D709" s="81">
        <v>1</v>
      </c>
      <c r="E709" s="66">
        <f t="shared" si="47"/>
        <v>0.66666666666666674</v>
      </c>
      <c r="AW709" s="76"/>
      <c r="AX709" s="58"/>
      <c r="AY709" s="43"/>
      <c r="AZ709" s="85"/>
      <c r="BA709" s="13"/>
    </row>
    <row r="710" spans="1:53">
      <c r="A710" s="48" t="s">
        <v>52</v>
      </c>
      <c r="B710" s="48" t="s">
        <v>730</v>
      </c>
      <c r="C710" s="67">
        <v>23</v>
      </c>
      <c r="D710" s="81">
        <v>21</v>
      </c>
      <c r="E710" s="66">
        <f t="shared" ref="E710:E773" si="48">1-(D710/C710)</f>
        <v>8.6956521739130488E-2</v>
      </c>
      <c r="AW710" s="76"/>
      <c r="AX710" s="58"/>
      <c r="AY710" s="43"/>
      <c r="AZ710" s="85"/>
      <c r="BA710" s="13"/>
    </row>
    <row r="711" spans="1:53">
      <c r="A711" s="48" t="s">
        <v>58</v>
      </c>
      <c r="B711" s="48" t="s">
        <v>145</v>
      </c>
      <c r="C711" s="67">
        <v>413</v>
      </c>
      <c r="D711" s="81">
        <v>244</v>
      </c>
      <c r="E711" s="66">
        <f t="shared" si="48"/>
        <v>0.40920096852300247</v>
      </c>
      <c r="AW711" s="76"/>
      <c r="AX711" s="58"/>
      <c r="AY711" s="43"/>
      <c r="AZ711" s="85"/>
      <c r="BA711" s="13"/>
    </row>
    <row r="712" spans="1:53">
      <c r="A712" s="48" t="s">
        <v>72</v>
      </c>
      <c r="B712" s="48" t="s">
        <v>399</v>
      </c>
      <c r="C712" s="67">
        <v>86</v>
      </c>
      <c r="D712" s="81">
        <v>48</v>
      </c>
      <c r="E712" s="66">
        <f t="shared" si="48"/>
        <v>0.44186046511627908</v>
      </c>
      <c r="AW712" s="76"/>
      <c r="AX712" s="58"/>
      <c r="AY712" s="43"/>
      <c r="AZ712" s="85"/>
      <c r="BA712" s="13"/>
    </row>
    <row r="713" spans="1:53">
      <c r="A713" s="48" t="s">
        <v>52</v>
      </c>
      <c r="B713" s="48" t="s">
        <v>741</v>
      </c>
      <c r="C713" s="67">
        <v>22</v>
      </c>
      <c r="D713" s="81">
        <v>12</v>
      </c>
      <c r="E713" s="66">
        <f t="shared" si="48"/>
        <v>0.45454545454545459</v>
      </c>
      <c r="AW713" s="76"/>
      <c r="AX713" s="58"/>
      <c r="AY713" s="43"/>
      <c r="AZ713" s="85"/>
      <c r="BA713" s="13"/>
    </row>
    <row r="714" spans="1:53">
      <c r="A714" s="48" t="s">
        <v>64</v>
      </c>
      <c r="B714" s="48" t="s">
        <v>774</v>
      </c>
      <c r="C714" s="67">
        <v>19</v>
      </c>
      <c r="D714" s="81">
        <v>13</v>
      </c>
      <c r="E714" s="66">
        <f t="shared" si="48"/>
        <v>0.31578947368421051</v>
      </c>
      <c r="AW714" s="76"/>
      <c r="AX714" s="58"/>
      <c r="AY714" s="43"/>
      <c r="AZ714" s="85"/>
      <c r="BA714" s="13"/>
    </row>
    <row r="715" spans="1:53">
      <c r="A715" s="48" t="s">
        <v>64</v>
      </c>
      <c r="B715" s="48" t="s">
        <v>315</v>
      </c>
      <c r="C715" s="67">
        <v>133</v>
      </c>
      <c r="D715" s="81">
        <v>87</v>
      </c>
      <c r="E715" s="66">
        <f t="shared" si="48"/>
        <v>0.34586466165413532</v>
      </c>
      <c r="AW715" s="76"/>
      <c r="AX715" s="58"/>
      <c r="AY715" s="43"/>
      <c r="AZ715" s="85"/>
      <c r="BA715" s="13"/>
    </row>
    <row r="716" spans="1:53">
      <c r="A716" s="48" t="s">
        <v>64</v>
      </c>
      <c r="B716" s="48" t="s">
        <v>595</v>
      </c>
      <c r="C716" s="67">
        <v>42</v>
      </c>
      <c r="D716" s="81">
        <v>23</v>
      </c>
      <c r="E716" s="66">
        <f t="shared" si="48"/>
        <v>0.45238095238095233</v>
      </c>
      <c r="AW716" s="76"/>
      <c r="AX716" s="58"/>
      <c r="AY716" s="43"/>
      <c r="AZ716" s="85"/>
      <c r="BA716" s="13"/>
    </row>
    <row r="717" spans="1:53">
      <c r="A717" s="48" t="s">
        <v>61</v>
      </c>
      <c r="B717" s="48" t="s">
        <v>175</v>
      </c>
      <c r="C717" s="67">
        <v>307</v>
      </c>
      <c r="D717" s="81">
        <v>102</v>
      </c>
      <c r="E717" s="66">
        <f t="shared" si="48"/>
        <v>0.66775244299674275</v>
      </c>
      <c r="AW717" s="76"/>
      <c r="AX717" s="58"/>
      <c r="AY717" s="43"/>
      <c r="AZ717" s="85"/>
      <c r="BA717" s="13"/>
    </row>
    <row r="718" spans="1:53">
      <c r="A718" s="48" t="s">
        <v>72</v>
      </c>
      <c r="B718" s="48" t="s">
        <v>621</v>
      </c>
      <c r="C718" s="67">
        <v>36</v>
      </c>
      <c r="D718" s="81">
        <v>23</v>
      </c>
      <c r="E718" s="66">
        <f t="shared" si="48"/>
        <v>0.36111111111111116</v>
      </c>
      <c r="AW718" s="76"/>
      <c r="AX718" s="58"/>
      <c r="AY718" s="43"/>
      <c r="AZ718" s="85"/>
      <c r="BA718" s="13"/>
    </row>
    <row r="719" spans="1:53">
      <c r="A719" s="48" t="s">
        <v>56</v>
      </c>
      <c r="B719" s="48" t="s">
        <v>646</v>
      </c>
      <c r="C719" s="67">
        <v>34</v>
      </c>
      <c r="D719" s="81">
        <v>19</v>
      </c>
      <c r="E719" s="66">
        <f t="shared" si="48"/>
        <v>0.44117647058823528</v>
      </c>
      <c r="AW719" s="76"/>
      <c r="AX719" s="58"/>
      <c r="AY719" s="43"/>
      <c r="AZ719" s="85"/>
      <c r="BA719" s="13"/>
    </row>
    <row r="720" spans="1:53">
      <c r="A720" s="48" t="s">
        <v>58</v>
      </c>
      <c r="B720" s="48" t="s">
        <v>475</v>
      </c>
      <c r="C720" s="67">
        <v>65</v>
      </c>
      <c r="D720" s="81">
        <v>32</v>
      </c>
      <c r="E720" s="66">
        <f t="shared" si="48"/>
        <v>0.50769230769230766</v>
      </c>
      <c r="AW720" s="76"/>
      <c r="AX720" s="58"/>
      <c r="AY720" s="43"/>
      <c r="AZ720" s="85"/>
      <c r="BA720" s="13"/>
    </row>
    <row r="721" spans="1:53">
      <c r="A721" s="48" t="s">
        <v>58</v>
      </c>
      <c r="B721" s="48" t="s">
        <v>371</v>
      </c>
      <c r="C721" s="67">
        <v>98</v>
      </c>
      <c r="D721" s="81">
        <v>54</v>
      </c>
      <c r="E721" s="66">
        <f t="shared" si="48"/>
        <v>0.44897959183673475</v>
      </c>
      <c r="AW721" s="76"/>
      <c r="AX721" s="58"/>
      <c r="AY721" s="43"/>
      <c r="AZ721" s="85"/>
      <c r="BA721" s="13"/>
    </row>
    <row r="722" spans="1:53">
      <c r="A722" s="48" t="s">
        <v>64</v>
      </c>
      <c r="B722" s="48" t="s">
        <v>874</v>
      </c>
      <c r="C722" s="67">
        <v>9</v>
      </c>
      <c r="D722" s="81">
        <v>2</v>
      </c>
      <c r="E722" s="66">
        <f t="shared" si="48"/>
        <v>0.77777777777777779</v>
      </c>
      <c r="AW722" s="76"/>
      <c r="AX722" s="58"/>
      <c r="AY722" s="43"/>
      <c r="AZ722" s="85"/>
      <c r="BA722" s="13"/>
    </row>
    <row r="723" spans="1:53">
      <c r="A723" s="48" t="s">
        <v>64</v>
      </c>
      <c r="B723" s="48" t="s">
        <v>835</v>
      </c>
      <c r="C723" s="67">
        <v>12</v>
      </c>
      <c r="D723" s="81">
        <v>6</v>
      </c>
      <c r="E723" s="66">
        <f t="shared" si="48"/>
        <v>0.5</v>
      </c>
      <c r="AW723" s="76"/>
      <c r="AX723" s="58"/>
      <c r="AY723" s="43"/>
      <c r="AZ723" s="85"/>
      <c r="BA723" s="13"/>
    </row>
    <row r="724" spans="1:53">
      <c r="A724" s="48" t="s">
        <v>79</v>
      </c>
      <c r="B724" s="48" t="s">
        <v>559</v>
      </c>
      <c r="C724" s="67">
        <v>48</v>
      </c>
      <c r="D724" s="81">
        <v>23</v>
      </c>
      <c r="E724" s="66">
        <f t="shared" si="48"/>
        <v>0.52083333333333326</v>
      </c>
      <c r="AW724" s="76"/>
      <c r="AX724" s="58"/>
      <c r="AY724" s="43"/>
      <c r="AZ724" s="85"/>
      <c r="BA724" s="13"/>
    </row>
    <row r="725" spans="1:53">
      <c r="A725" s="48" t="s">
        <v>52</v>
      </c>
      <c r="B725" s="48" t="s">
        <v>319</v>
      </c>
      <c r="C725" s="67">
        <v>129</v>
      </c>
      <c r="D725" s="81">
        <v>68</v>
      </c>
      <c r="E725" s="66">
        <f t="shared" si="48"/>
        <v>0.47286821705426352</v>
      </c>
      <c r="AW725" s="76"/>
      <c r="AX725" s="58"/>
      <c r="AY725" s="43"/>
      <c r="AZ725" s="85"/>
      <c r="BA725" s="13"/>
    </row>
    <row r="726" spans="1:53">
      <c r="A726" s="48" t="s">
        <v>64</v>
      </c>
      <c r="B726" s="48" t="s">
        <v>430</v>
      </c>
      <c r="C726" s="67">
        <v>76</v>
      </c>
      <c r="D726" s="81">
        <v>34</v>
      </c>
      <c r="E726" s="66">
        <f t="shared" si="48"/>
        <v>0.55263157894736836</v>
      </c>
      <c r="AW726" s="76"/>
      <c r="AX726" s="58"/>
      <c r="AY726" s="43"/>
      <c r="AZ726" s="85"/>
      <c r="BA726" s="13"/>
    </row>
    <row r="727" spans="1:53">
      <c r="A727" s="48" t="s">
        <v>1452</v>
      </c>
      <c r="B727" s="48" t="s">
        <v>786</v>
      </c>
      <c r="C727" s="67">
        <v>18</v>
      </c>
      <c r="D727" s="81">
        <v>20</v>
      </c>
      <c r="E727" s="66">
        <f t="shared" si="48"/>
        <v>-0.11111111111111116</v>
      </c>
      <c r="AW727" s="76"/>
      <c r="AX727" s="58"/>
      <c r="AY727" s="43"/>
      <c r="AZ727" s="85"/>
      <c r="BA727" s="13"/>
    </row>
    <row r="728" spans="1:53">
      <c r="A728" s="48" t="s">
        <v>72</v>
      </c>
      <c r="B728" s="48" t="s">
        <v>149</v>
      </c>
      <c r="C728" s="67">
        <v>396</v>
      </c>
      <c r="D728" s="81">
        <v>246</v>
      </c>
      <c r="E728" s="66">
        <f t="shared" si="48"/>
        <v>0.37878787878787878</v>
      </c>
      <c r="AW728" s="76"/>
      <c r="AX728" s="58"/>
      <c r="AY728" s="43"/>
      <c r="AZ728" s="85"/>
      <c r="BA728" s="13"/>
    </row>
    <row r="729" spans="1:53">
      <c r="A729" s="48" t="s">
        <v>56</v>
      </c>
      <c r="B729" s="48" t="s">
        <v>116</v>
      </c>
      <c r="C729" s="67">
        <v>644</v>
      </c>
      <c r="D729" s="81">
        <v>397</v>
      </c>
      <c r="E729" s="66">
        <f t="shared" si="48"/>
        <v>0.38354037267080743</v>
      </c>
      <c r="AW729" s="76"/>
      <c r="AX729" s="58"/>
      <c r="AY729" s="43"/>
      <c r="AZ729" s="85"/>
      <c r="BA729" s="13"/>
    </row>
    <row r="730" spans="1:53">
      <c r="A730" s="48" t="s">
        <v>72</v>
      </c>
      <c r="B730" s="48" t="s">
        <v>272</v>
      </c>
      <c r="C730" s="67">
        <v>165</v>
      </c>
      <c r="D730" s="81">
        <v>84</v>
      </c>
      <c r="E730" s="66">
        <f t="shared" si="48"/>
        <v>0.49090909090909096</v>
      </c>
      <c r="AW730" s="76"/>
      <c r="AX730" s="58"/>
      <c r="AY730" s="43"/>
      <c r="AZ730" s="85"/>
      <c r="BA730" s="13"/>
    </row>
    <row r="731" spans="1:53">
      <c r="A731" s="48" t="s">
        <v>61</v>
      </c>
      <c r="B731" s="48" t="s">
        <v>818</v>
      </c>
      <c r="C731" s="67">
        <v>14</v>
      </c>
      <c r="D731" s="81">
        <v>7</v>
      </c>
      <c r="E731" s="66">
        <f t="shared" si="48"/>
        <v>0.5</v>
      </c>
      <c r="AW731" s="76"/>
      <c r="AX731" s="58"/>
      <c r="AY731" s="43"/>
      <c r="AZ731" s="85"/>
      <c r="BA731" s="13"/>
    </row>
    <row r="732" spans="1:53">
      <c r="A732" s="48" t="s">
        <v>72</v>
      </c>
      <c r="B732" s="48" t="s">
        <v>775</v>
      </c>
      <c r="C732" s="67">
        <v>19</v>
      </c>
      <c r="D732" s="81">
        <v>20</v>
      </c>
      <c r="E732" s="66">
        <f t="shared" si="48"/>
        <v>-5.2631578947368363E-2</v>
      </c>
      <c r="AW732" s="76"/>
      <c r="AX732" s="58"/>
      <c r="AY732" s="43"/>
      <c r="AZ732" s="85"/>
      <c r="BA732" s="13"/>
    </row>
    <row r="733" spans="1:53">
      <c r="A733" s="48" t="s">
        <v>61</v>
      </c>
      <c r="B733" s="48" t="s">
        <v>575</v>
      </c>
      <c r="C733" s="67">
        <v>45</v>
      </c>
      <c r="D733" s="81">
        <v>24</v>
      </c>
      <c r="E733" s="66">
        <f t="shared" si="48"/>
        <v>0.46666666666666667</v>
      </c>
      <c r="AW733" s="76"/>
      <c r="AX733" s="58"/>
      <c r="AY733" s="43"/>
      <c r="AZ733" s="85"/>
      <c r="BA733" s="13"/>
    </row>
    <row r="734" spans="1:53">
      <c r="A734" s="48" t="s">
        <v>61</v>
      </c>
      <c r="B734" s="48" t="s">
        <v>776</v>
      </c>
      <c r="C734" s="67">
        <v>19</v>
      </c>
      <c r="D734" s="81">
        <v>11</v>
      </c>
      <c r="E734" s="66">
        <f t="shared" si="48"/>
        <v>0.42105263157894735</v>
      </c>
      <c r="AW734" s="76"/>
      <c r="AX734" s="58"/>
      <c r="AY734" s="43"/>
      <c r="AZ734" s="85"/>
      <c r="BA734" s="13"/>
    </row>
    <row r="735" spans="1:53">
      <c r="A735" s="48" t="s">
        <v>52</v>
      </c>
      <c r="B735" s="48" t="s">
        <v>98</v>
      </c>
      <c r="C735" s="67">
        <v>904</v>
      </c>
      <c r="D735" s="81">
        <v>494</v>
      </c>
      <c r="E735" s="66">
        <f t="shared" si="48"/>
        <v>0.45353982300884954</v>
      </c>
      <c r="AW735" s="76"/>
      <c r="AX735" s="58"/>
      <c r="AY735" s="43"/>
      <c r="AZ735" s="85"/>
      <c r="BA735" s="13"/>
    </row>
    <row r="736" spans="1:53">
      <c r="A736" s="48" t="s">
        <v>58</v>
      </c>
      <c r="B736" s="48" t="s">
        <v>535</v>
      </c>
      <c r="C736" s="67">
        <v>53</v>
      </c>
      <c r="D736" s="81">
        <v>26</v>
      </c>
      <c r="E736" s="66">
        <f t="shared" si="48"/>
        <v>0.50943396226415094</v>
      </c>
      <c r="AW736" s="76"/>
      <c r="AX736" s="58"/>
      <c r="AY736" s="43"/>
      <c r="AZ736" s="85"/>
      <c r="BA736" s="13"/>
    </row>
    <row r="737" spans="1:53">
      <c r="A737" s="48" t="s">
        <v>64</v>
      </c>
      <c r="B737" s="48" t="s">
        <v>630</v>
      </c>
      <c r="C737" s="67">
        <v>35</v>
      </c>
      <c r="D737" s="81">
        <v>17</v>
      </c>
      <c r="E737" s="66">
        <f t="shared" si="48"/>
        <v>0.51428571428571423</v>
      </c>
      <c r="AW737" s="76"/>
      <c r="AX737" s="58"/>
      <c r="AY737" s="43"/>
      <c r="AZ737" s="85"/>
      <c r="BA737" s="13"/>
    </row>
    <row r="738" spans="1:53">
      <c r="A738" s="48" t="s">
        <v>64</v>
      </c>
      <c r="B738" s="48" t="s">
        <v>569</v>
      </c>
      <c r="C738" s="67">
        <v>46</v>
      </c>
      <c r="D738" s="81">
        <v>22</v>
      </c>
      <c r="E738" s="66">
        <f t="shared" si="48"/>
        <v>0.52173913043478259</v>
      </c>
      <c r="AW738" s="76"/>
      <c r="AX738" s="58"/>
      <c r="AY738" s="43"/>
      <c r="AZ738" s="85"/>
      <c r="BA738" s="13"/>
    </row>
    <row r="739" spans="1:53">
      <c r="A739" s="48" t="s">
        <v>61</v>
      </c>
      <c r="B739" s="48" t="s">
        <v>894</v>
      </c>
      <c r="C739" s="67">
        <v>6</v>
      </c>
      <c r="D739" s="81">
        <v>1</v>
      </c>
      <c r="E739" s="66">
        <f t="shared" si="48"/>
        <v>0.83333333333333337</v>
      </c>
      <c r="AW739" s="76"/>
      <c r="AX739" s="58"/>
      <c r="AY739" s="43"/>
      <c r="AZ739" s="85"/>
      <c r="BA739" s="13"/>
    </row>
    <row r="740" spans="1:53">
      <c r="A740" s="48" t="s">
        <v>61</v>
      </c>
      <c r="B740" s="48" t="s">
        <v>787</v>
      </c>
      <c r="C740" s="67">
        <v>18</v>
      </c>
      <c r="D740" s="81">
        <v>9</v>
      </c>
      <c r="E740" s="66">
        <f t="shared" si="48"/>
        <v>0.5</v>
      </c>
      <c r="AW740" s="76"/>
      <c r="AX740" s="58"/>
      <c r="AY740" s="43"/>
      <c r="AZ740" s="85"/>
      <c r="BA740" s="13"/>
    </row>
    <row r="741" spans="1:53">
      <c r="A741" s="48" t="s">
        <v>64</v>
      </c>
      <c r="B741" s="48" t="s">
        <v>286</v>
      </c>
      <c r="C741" s="67">
        <v>150</v>
      </c>
      <c r="D741" s="81">
        <v>80</v>
      </c>
      <c r="E741" s="66">
        <f t="shared" si="48"/>
        <v>0.46666666666666667</v>
      </c>
      <c r="AW741" s="76"/>
      <c r="AX741" s="58"/>
      <c r="AY741" s="43"/>
      <c r="AZ741" s="85"/>
      <c r="BA741" s="13"/>
    </row>
    <row r="742" spans="1:53">
      <c r="A742" s="48" t="s">
        <v>58</v>
      </c>
      <c r="B742" s="48" t="s">
        <v>199</v>
      </c>
      <c r="C742" s="67">
        <v>262</v>
      </c>
      <c r="D742" s="81">
        <v>125</v>
      </c>
      <c r="E742" s="66">
        <f t="shared" si="48"/>
        <v>0.52290076335877855</v>
      </c>
      <c r="AW742" s="76"/>
      <c r="AX742" s="58"/>
      <c r="AY742" s="43"/>
      <c r="AZ742" s="85"/>
      <c r="BA742" s="13"/>
    </row>
    <row r="743" spans="1:53">
      <c r="A743" s="48" t="s">
        <v>52</v>
      </c>
      <c r="B743" s="48" t="s">
        <v>224</v>
      </c>
      <c r="C743" s="67">
        <v>214</v>
      </c>
      <c r="D743" s="81">
        <v>88</v>
      </c>
      <c r="E743" s="66">
        <f t="shared" si="48"/>
        <v>0.58878504672897192</v>
      </c>
      <c r="AW743" s="76"/>
      <c r="AX743" s="58"/>
      <c r="AY743" s="43"/>
      <c r="AZ743" s="85"/>
      <c r="BA743" s="13"/>
    </row>
    <row r="744" spans="1:53">
      <c r="A744" s="48" t="s">
        <v>72</v>
      </c>
      <c r="B744" s="48" t="s">
        <v>342</v>
      </c>
      <c r="C744" s="67">
        <v>117</v>
      </c>
      <c r="D744" s="81">
        <v>89</v>
      </c>
      <c r="E744" s="66">
        <f t="shared" si="48"/>
        <v>0.23931623931623935</v>
      </c>
      <c r="AW744" s="76"/>
      <c r="AX744" s="58"/>
      <c r="AY744" s="43"/>
      <c r="AZ744" s="85"/>
      <c r="BA744" s="13"/>
    </row>
    <row r="745" spans="1:53">
      <c r="A745" s="48" t="s">
        <v>52</v>
      </c>
      <c r="B745" s="48" t="s">
        <v>188</v>
      </c>
      <c r="C745" s="67">
        <v>285</v>
      </c>
      <c r="D745" s="81">
        <v>94</v>
      </c>
      <c r="E745" s="66">
        <f t="shared" si="48"/>
        <v>0.6701754385964912</v>
      </c>
      <c r="AW745" s="76"/>
      <c r="AX745" s="58"/>
      <c r="AY745" s="43"/>
      <c r="AZ745" s="85"/>
      <c r="BA745" s="13"/>
    </row>
    <row r="746" spans="1:53">
      <c r="A746" s="48" t="s">
        <v>64</v>
      </c>
      <c r="B746" s="48" t="s">
        <v>863</v>
      </c>
      <c r="C746" s="67">
        <v>10</v>
      </c>
      <c r="D746" s="81">
        <v>6</v>
      </c>
      <c r="E746" s="66">
        <f t="shared" si="48"/>
        <v>0.4</v>
      </c>
      <c r="AW746" s="76"/>
      <c r="AX746" s="58"/>
      <c r="AY746" s="43"/>
      <c r="AZ746" s="85"/>
      <c r="BA746" s="13"/>
    </row>
    <row r="747" spans="1:53">
      <c r="A747" s="48" t="s">
        <v>52</v>
      </c>
      <c r="B747" s="48" t="s">
        <v>674</v>
      </c>
      <c r="C747" s="67">
        <v>30</v>
      </c>
      <c r="D747" s="81">
        <v>15</v>
      </c>
      <c r="E747" s="66">
        <f t="shared" si="48"/>
        <v>0.5</v>
      </c>
      <c r="AW747" s="76"/>
      <c r="AX747" s="58"/>
      <c r="AY747" s="43"/>
      <c r="AZ747" s="85"/>
      <c r="BA747" s="13"/>
    </row>
    <row r="748" spans="1:53">
      <c r="A748" s="48" t="s">
        <v>72</v>
      </c>
      <c r="B748" s="48" t="s">
        <v>777</v>
      </c>
      <c r="C748" s="67">
        <v>19</v>
      </c>
      <c r="D748" s="81">
        <v>10</v>
      </c>
      <c r="E748" s="66">
        <f t="shared" si="48"/>
        <v>0.47368421052631582</v>
      </c>
      <c r="AW748" s="76"/>
      <c r="AX748" s="58"/>
      <c r="AY748" s="43"/>
      <c r="AZ748" s="85"/>
      <c r="BA748" s="13"/>
    </row>
    <row r="749" spans="1:53">
      <c r="A749" s="48" t="s">
        <v>64</v>
      </c>
      <c r="B749" s="48" t="s">
        <v>758</v>
      </c>
      <c r="C749" s="67">
        <v>20</v>
      </c>
      <c r="D749" s="81">
        <v>5</v>
      </c>
      <c r="E749" s="66">
        <f t="shared" si="48"/>
        <v>0.75</v>
      </c>
      <c r="AW749" s="76"/>
      <c r="AX749" s="58"/>
      <c r="AY749" s="43"/>
      <c r="AZ749" s="85"/>
      <c r="BA749" s="13"/>
    </row>
    <row r="750" spans="1:53">
      <c r="A750" s="48" t="s">
        <v>64</v>
      </c>
      <c r="B750" s="48" t="s">
        <v>576</v>
      </c>
      <c r="C750" s="67">
        <v>45</v>
      </c>
      <c r="D750" s="81">
        <v>22</v>
      </c>
      <c r="E750" s="66">
        <f t="shared" si="48"/>
        <v>0.51111111111111107</v>
      </c>
      <c r="AW750" s="76"/>
      <c r="AX750" s="58"/>
      <c r="AY750" s="43"/>
      <c r="AZ750" s="85"/>
      <c r="BA750" s="13"/>
    </row>
    <row r="751" spans="1:53">
      <c r="A751" s="48" t="s">
        <v>64</v>
      </c>
      <c r="B751" s="48" t="s">
        <v>909</v>
      </c>
      <c r="C751" s="67">
        <v>2</v>
      </c>
      <c r="D751" s="81">
        <v>1</v>
      </c>
      <c r="E751" s="66">
        <f t="shared" si="48"/>
        <v>0.5</v>
      </c>
      <c r="AW751" s="76"/>
      <c r="AX751" s="58"/>
      <c r="AY751" s="43"/>
      <c r="AZ751" s="85"/>
      <c r="BA751" s="13"/>
    </row>
    <row r="752" spans="1:53">
      <c r="A752" s="48" t="s">
        <v>58</v>
      </c>
      <c r="B752" s="48" t="s">
        <v>836</v>
      </c>
      <c r="C752" s="67">
        <v>12</v>
      </c>
      <c r="D752" s="81">
        <v>10</v>
      </c>
      <c r="E752" s="66">
        <f t="shared" si="48"/>
        <v>0.16666666666666663</v>
      </c>
      <c r="AW752" s="76"/>
      <c r="AX752" s="58"/>
      <c r="AY752" s="43"/>
      <c r="AZ752" s="85"/>
      <c r="BA752" s="13"/>
    </row>
    <row r="753" spans="1:53">
      <c r="A753" s="48" t="s">
        <v>72</v>
      </c>
      <c r="B753" s="48" t="s">
        <v>121</v>
      </c>
      <c r="C753" s="67">
        <v>621</v>
      </c>
      <c r="D753" s="81">
        <v>346</v>
      </c>
      <c r="E753" s="66">
        <f t="shared" si="48"/>
        <v>0.44283413848631237</v>
      </c>
      <c r="AW753" s="76"/>
      <c r="AX753" s="58"/>
      <c r="AY753" s="43"/>
      <c r="AZ753" s="85"/>
      <c r="BA753" s="13"/>
    </row>
    <row r="754" spans="1:53">
      <c r="A754" s="48" t="s">
        <v>58</v>
      </c>
      <c r="B754" s="48" t="s">
        <v>631</v>
      </c>
      <c r="C754" s="67">
        <v>35</v>
      </c>
      <c r="D754" s="81">
        <v>24</v>
      </c>
      <c r="E754" s="66">
        <f t="shared" si="48"/>
        <v>0.31428571428571428</v>
      </c>
      <c r="AW754" s="76"/>
      <c r="AX754" s="58"/>
      <c r="AY754" s="43"/>
      <c r="AZ754" s="85"/>
      <c r="BA754" s="13"/>
    </row>
    <row r="755" spans="1:53">
      <c r="A755" s="48" t="s">
        <v>72</v>
      </c>
      <c r="B755" s="48" t="s">
        <v>759</v>
      </c>
      <c r="C755" s="67">
        <v>20</v>
      </c>
      <c r="D755" s="81">
        <v>10</v>
      </c>
      <c r="E755" s="66">
        <f t="shared" si="48"/>
        <v>0.5</v>
      </c>
      <c r="AW755" s="76"/>
      <c r="AX755" s="58"/>
      <c r="AY755" s="43"/>
      <c r="AZ755" s="85"/>
      <c r="BA755" s="13"/>
    </row>
    <row r="756" spans="1:53">
      <c r="A756" s="48" t="s">
        <v>64</v>
      </c>
      <c r="B756" s="48" t="s">
        <v>822</v>
      </c>
      <c r="C756" s="67">
        <v>13</v>
      </c>
      <c r="D756" s="81">
        <v>11</v>
      </c>
      <c r="E756" s="66">
        <f t="shared" si="48"/>
        <v>0.15384615384615385</v>
      </c>
      <c r="AW756" s="76"/>
      <c r="AX756" s="58"/>
      <c r="AY756" s="43"/>
      <c r="AZ756" s="85"/>
      <c r="BA756" s="13"/>
    </row>
    <row r="757" spans="1:53">
      <c r="A757" s="48" t="s">
        <v>58</v>
      </c>
      <c r="B757" s="48" t="s">
        <v>344</v>
      </c>
      <c r="C757" s="67">
        <v>113</v>
      </c>
      <c r="D757" s="81">
        <v>50</v>
      </c>
      <c r="E757" s="66">
        <f t="shared" si="48"/>
        <v>0.55752212389380529</v>
      </c>
      <c r="AW757" s="76"/>
      <c r="AX757" s="58"/>
      <c r="AY757" s="43"/>
      <c r="AZ757" s="85"/>
      <c r="BA757" s="13"/>
    </row>
    <row r="758" spans="1:53">
      <c r="A758" s="48" t="s">
        <v>61</v>
      </c>
      <c r="B758" s="48" t="s">
        <v>622</v>
      </c>
      <c r="C758" s="67">
        <v>36</v>
      </c>
      <c r="D758" s="81">
        <v>12</v>
      </c>
      <c r="E758" s="66">
        <f t="shared" si="48"/>
        <v>0.66666666666666674</v>
      </c>
      <c r="AW758" s="76"/>
      <c r="AX758" s="58"/>
      <c r="AY758" s="43"/>
      <c r="AZ758" s="85"/>
      <c r="BA758" s="13"/>
    </row>
    <row r="759" spans="1:53">
      <c r="A759" s="48" t="s">
        <v>72</v>
      </c>
      <c r="B759" s="48" t="s">
        <v>606</v>
      </c>
      <c r="C759" s="67">
        <v>40</v>
      </c>
      <c r="D759" s="81">
        <v>23</v>
      </c>
      <c r="E759" s="66">
        <f t="shared" si="48"/>
        <v>0.42500000000000004</v>
      </c>
      <c r="AW759" s="76"/>
      <c r="AX759" s="58"/>
      <c r="AY759" s="43"/>
      <c r="AZ759" s="85"/>
      <c r="BA759" s="13"/>
    </row>
    <row r="760" spans="1:53">
      <c r="A760" s="48" t="s">
        <v>72</v>
      </c>
      <c r="B760" s="48" t="s">
        <v>697</v>
      </c>
      <c r="C760" s="67">
        <v>27</v>
      </c>
      <c r="D760" s="81">
        <v>13</v>
      </c>
      <c r="E760" s="66">
        <f t="shared" si="48"/>
        <v>0.5185185185185186</v>
      </c>
      <c r="AW760" s="76"/>
      <c r="AX760" s="58"/>
      <c r="AY760" s="43"/>
      <c r="AZ760" s="85"/>
      <c r="BA760" s="13"/>
    </row>
    <row r="761" spans="1:53">
      <c r="A761" s="48" t="s">
        <v>58</v>
      </c>
      <c r="B761" s="48" t="s">
        <v>811</v>
      </c>
      <c r="C761" s="67">
        <v>15</v>
      </c>
      <c r="D761" s="81">
        <v>9</v>
      </c>
      <c r="E761" s="66">
        <f t="shared" si="48"/>
        <v>0.4</v>
      </c>
      <c r="AW761" s="76"/>
      <c r="AX761" s="58"/>
      <c r="AY761" s="43"/>
      <c r="AZ761" s="85"/>
      <c r="BA761" s="13"/>
    </row>
    <row r="762" spans="1:53">
      <c r="A762" s="48" t="s">
        <v>64</v>
      </c>
      <c r="B762" s="48" t="s">
        <v>607</v>
      </c>
      <c r="C762" s="67">
        <v>40</v>
      </c>
      <c r="D762" s="81">
        <v>23</v>
      </c>
      <c r="E762" s="66">
        <f t="shared" si="48"/>
        <v>0.42500000000000004</v>
      </c>
      <c r="AW762" s="76"/>
      <c r="AX762" s="58"/>
      <c r="AY762" s="43"/>
      <c r="AZ762" s="85"/>
      <c r="BA762" s="13"/>
    </row>
    <row r="763" spans="1:53">
      <c r="A763" s="48" t="s">
        <v>64</v>
      </c>
      <c r="B763" s="48" t="s">
        <v>517</v>
      </c>
      <c r="C763" s="67">
        <v>56</v>
      </c>
      <c r="D763" s="81">
        <v>40</v>
      </c>
      <c r="E763" s="66">
        <f t="shared" si="48"/>
        <v>0.2857142857142857</v>
      </c>
      <c r="AW763" s="76"/>
      <c r="AX763" s="58"/>
      <c r="AY763" s="43"/>
      <c r="AZ763" s="85"/>
      <c r="BA763" s="13"/>
    </row>
    <row r="764" spans="1:53">
      <c r="A764" s="48" t="s">
        <v>52</v>
      </c>
      <c r="B764" s="48" t="s">
        <v>793</v>
      </c>
      <c r="C764" s="67">
        <v>17</v>
      </c>
      <c r="D764" s="81">
        <v>9</v>
      </c>
      <c r="E764" s="66">
        <f t="shared" si="48"/>
        <v>0.47058823529411764</v>
      </c>
      <c r="AW764" s="76"/>
      <c r="AX764" s="58"/>
      <c r="AY764" s="43"/>
      <c r="AZ764" s="85"/>
      <c r="BA764" s="13"/>
    </row>
    <row r="765" spans="1:53">
      <c r="A765" s="48" t="s">
        <v>72</v>
      </c>
      <c r="B765" s="48" t="s">
        <v>108</v>
      </c>
      <c r="C765" s="67">
        <v>733</v>
      </c>
      <c r="D765" s="81">
        <v>440</v>
      </c>
      <c r="E765" s="66">
        <f t="shared" si="48"/>
        <v>0.39972714870395631</v>
      </c>
      <c r="AW765" s="76"/>
      <c r="AX765" s="58"/>
      <c r="AY765" s="43"/>
      <c r="AZ765" s="85"/>
      <c r="BA765" s="13"/>
    </row>
    <row r="766" spans="1:53">
      <c r="A766" s="48" t="s">
        <v>52</v>
      </c>
      <c r="B766" s="48" t="s">
        <v>823</v>
      </c>
      <c r="C766" s="67">
        <v>13</v>
      </c>
      <c r="D766" s="81">
        <v>4</v>
      </c>
      <c r="E766" s="66">
        <f t="shared" si="48"/>
        <v>0.69230769230769229</v>
      </c>
      <c r="AW766" s="76"/>
      <c r="AX766" s="58"/>
      <c r="AY766" s="43"/>
      <c r="AZ766" s="85"/>
      <c r="BA766" s="13"/>
    </row>
    <row r="767" spans="1:53">
      <c r="A767" s="48" t="s">
        <v>72</v>
      </c>
      <c r="B767" s="48" t="s">
        <v>725</v>
      </c>
      <c r="C767" s="67">
        <v>24</v>
      </c>
      <c r="D767" s="81">
        <v>19</v>
      </c>
      <c r="E767" s="66">
        <f t="shared" si="48"/>
        <v>0.20833333333333337</v>
      </c>
      <c r="AW767" s="76"/>
      <c r="AX767" s="58"/>
      <c r="AY767" s="43"/>
      <c r="AZ767" s="85"/>
      <c r="BA767" s="13"/>
    </row>
    <row r="768" spans="1:53">
      <c r="A768" s="48" t="s">
        <v>52</v>
      </c>
      <c r="B768" s="48" t="s">
        <v>261</v>
      </c>
      <c r="C768" s="67">
        <v>174</v>
      </c>
      <c r="D768" s="81">
        <v>123</v>
      </c>
      <c r="E768" s="66">
        <f t="shared" si="48"/>
        <v>0.2931034482758621</v>
      </c>
      <c r="AW768" s="76"/>
      <c r="AX768" s="58"/>
      <c r="AY768" s="43"/>
      <c r="AZ768" s="85"/>
      <c r="BA768" s="13"/>
    </row>
    <row r="769" spans="1:53">
      <c r="A769" s="48" t="s">
        <v>72</v>
      </c>
      <c r="B769" s="48" t="s">
        <v>389</v>
      </c>
      <c r="C769" s="67">
        <v>90</v>
      </c>
      <c r="D769" s="81">
        <v>45</v>
      </c>
      <c r="E769" s="66">
        <f t="shared" si="48"/>
        <v>0.5</v>
      </c>
      <c r="AW769" s="76"/>
      <c r="AX769" s="58"/>
      <c r="AY769" s="43"/>
      <c r="AZ769" s="85"/>
      <c r="BA769" s="13"/>
    </row>
    <row r="770" spans="1:53">
      <c r="A770" s="48" t="s">
        <v>72</v>
      </c>
      <c r="B770" s="48" t="s">
        <v>210</v>
      </c>
      <c r="C770" s="67">
        <v>244</v>
      </c>
      <c r="D770" s="81">
        <v>131</v>
      </c>
      <c r="E770" s="66">
        <f t="shared" si="48"/>
        <v>0.46311475409836067</v>
      </c>
      <c r="AW770" s="76"/>
      <c r="AX770" s="58"/>
      <c r="AY770" s="43"/>
      <c r="AZ770" s="85"/>
      <c r="BA770" s="13"/>
    </row>
    <row r="771" spans="1:53">
      <c r="A771" s="48" t="s">
        <v>72</v>
      </c>
      <c r="B771" s="48" t="s">
        <v>446</v>
      </c>
      <c r="C771" s="67">
        <v>71</v>
      </c>
      <c r="D771" s="81">
        <v>34</v>
      </c>
      <c r="E771" s="66">
        <f t="shared" si="48"/>
        <v>0.52112676056338025</v>
      </c>
      <c r="AW771" s="76"/>
      <c r="AX771" s="58"/>
      <c r="AY771" s="43"/>
      <c r="AZ771" s="85"/>
      <c r="BA771" s="13"/>
    </row>
    <row r="772" spans="1:53">
      <c r="A772" s="48" t="s">
        <v>72</v>
      </c>
      <c r="B772" s="48" t="s">
        <v>505</v>
      </c>
      <c r="C772" s="67">
        <v>60</v>
      </c>
      <c r="D772" s="81">
        <v>32</v>
      </c>
      <c r="E772" s="66">
        <f t="shared" si="48"/>
        <v>0.46666666666666667</v>
      </c>
      <c r="AW772" s="76"/>
      <c r="AX772" s="58"/>
      <c r="AY772" s="43"/>
      <c r="AZ772" s="85"/>
      <c r="BA772" s="13"/>
    </row>
    <row r="773" spans="1:53">
      <c r="A773" s="48" t="s">
        <v>64</v>
      </c>
      <c r="B773" s="48" t="s">
        <v>522</v>
      </c>
      <c r="C773" s="67">
        <v>55</v>
      </c>
      <c r="D773" s="81">
        <v>18</v>
      </c>
      <c r="E773" s="66">
        <f t="shared" si="48"/>
        <v>0.67272727272727273</v>
      </c>
      <c r="AW773" s="76"/>
      <c r="AX773" s="58"/>
      <c r="AY773" s="43"/>
      <c r="AZ773" s="85"/>
      <c r="BA773" s="13"/>
    </row>
    <row r="774" spans="1:53">
      <c r="A774" s="48" t="s">
        <v>52</v>
      </c>
      <c r="B774" s="48" t="s">
        <v>147</v>
      </c>
      <c r="C774" s="67">
        <v>400</v>
      </c>
      <c r="D774" s="81">
        <v>154</v>
      </c>
      <c r="E774" s="66">
        <f t="shared" ref="E774:E837" si="49">1-(D774/C774)</f>
        <v>0.61499999999999999</v>
      </c>
      <c r="AW774" s="76"/>
      <c r="AX774" s="58"/>
      <c r="AY774" s="43"/>
      <c r="AZ774" s="85"/>
      <c r="BA774" s="13"/>
    </row>
    <row r="775" spans="1:53">
      <c r="A775" s="48" t="s">
        <v>58</v>
      </c>
      <c r="B775" s="48" t="s">
        <v>623</v>
      </c>
      <c r="C775" s="67">
        <v>36</v>
      </c>
      <c r="D775" s="81">
        <v>8</v>
      </c>
      <c r="E775" s="66">
        <f t="shared" si="49"/>
        <v>0.77777777777777779</v>
      </c>
      <c r="AW775" s="76"/>
      <c r="AX775" s="58"/>
      <c r="AY775" s="43"/>
      <c r="AZ775" s="85"/>
      <c r="BA775" s="13"/>
    </row>
    <row r="776" spans="1:53">
      <c r="A776" s="48" t="s">
        <v>72</v>
      </c>
      <c r="B776" s="48" t="s">
        <v>518</v>
      </c>
      <c r="C776" s="67">
        <v>56</v>
      </c>
      <c r="D776" s="81">
        <v>39</v>
      </c>
      <c r="E776" s="66">
        <f t="shared" si="49"/>
        <v>0.3035714285714286</v>
      </c>
      <c r="AW776" s="76"/>
      <c r="AX776" s="58"/>
      <c r="AY776" s="43"/>
      <c r="AZ776" s="85"/>
      <c r="BA776" s="13"/>
    </row>
    <row r="777" spans="1:53">
      <c r="A777" s="48" t="s">
        <v>58</v>
      </c>
      <c r="B777" s="48" t="s">
        <v>837</v>
      </c>
      <c r="C777" s="67">
        <v>12</v>
      </c>
      <c r="D777" s="81">
        <v>8</v>
      </c>
      <c r="E777" s="66">
        <f t="shared" si="49"/>
        <v>0.33333333333333337</v>
      </c>
      <c r="AW777" s="76"/>
      <c r="AX777" s="58"/>
      <c r="AY777" s="43"/>
      <c r="AZ777" s="85"/>
      <c r="BA777" s="13"/>
    </row>
    <row r="778" spans="1:53">
      <c r="A778" s="48" t="s">
        <v>58</v>
      </c>
      <c r="B778" s="48" t="s">
        <v>564</v>
      </c>
      <c r="C778" s="67">
        <v>47</v>
      </c>
      <c r="D778" s="81">
        <v>37</v>
      </c>
      <c r="E778" s="66">
        <f t="shared" si="49"/>
        <v>0.21276595744680848</v>
      </c>
      <c r="AW778" s="76"/>
      <c r="AX778" s="58"/>
      <c r="AY778" s="43"/>
      <c r="AZ778" s="85"/>
      <c r="BA778" s="13"/>
    </row>
    <row r="779" spans="1:53">
      <c r="A779" s="48" t="s">
        <v>72</v>
      </c>
      <c r="B779" s="48" t="s">
        <v>812</v>
      </c>
      <c r="C779" s="67">
        <v>15</v>
      </c>
      <c r="D779" s="81">
        <v>9</v>
      </c>
      <c r="E779" s="66">
        <f t="shared" si="49"/>
        <v>0.4</v>
      </c>
      <c r="AW779" s="76"/>
      <c r="AX779" s="58"/>
      <c r="AY779" s="43"/>
      <c r="AZ779" s="85"/>
      <c r="BA779" s="13"/>
    </row>
    <row r="780" spans="1:53">
      <c r="A780" s="48" t="s">
        <v>1452</v>
      </c>
      <c r="B780" s="48" t="s">
        <v>698</v>
      </c>
      <c r="C780" s="67">
        <v>27</v>
      </c>
      <c r="D780" s="81">
        <v>22</v>
      </c>
      <c r="E780" s="66">
        <f t="shared" si="49"/>
        <v>0.18518518518518523</v>
      </c>
      <c r="AW780" s="76"/>
      <c r="AX780" s="58"/>
      <c r="AY780" s="43"/>
      <c r="AZ780" s="85"/>
      <c r="BA780" s="13"/>
    </row>
    <row r="781" spans="1:53">
      <c r="A781" s="48" t="s">
        <v>58</v>
      </c>
      <c r="B781" s="48" t="s">
        <v>663</v>
      </c>
      <c r="C781" s="67">
        <v>31</v>
      </c>
      <c r="D781" s="81">
        <v>16</v>
      </c>
      <c r="E781" s="66">
        <f t="shared" si="49"/>
        <v>0.4838709677419355</v>
      </c>
      <c r="AW781" s="76"/>
      <c r="AX781" s="58"/>
      <c r="AY781" s="43"/>
      <c r="AZ781" s="85"/>
      <c r="BA781" s="13"/>
    </row>
    <row r="782" spans="1:53">
      <c r="A782" s="48" t="s">
        <v>64</v>
      </c>
      <c r="B782" s="48" t="s">
        <v>904</v>
      </c>
      <c r="C782" s="67">
        <v>4</v>
      </c>
      <c r="D782" s="81">
        <v>3</v>
      </c>
      <c r="E782" s="66">
        <f t="shared" si="49"/>
        <v>0.25</v>
      </c>
      <c r="AW782" s="76"/>
      <c r="AX782" s="58"/>
      <c r="AY782" s="43"/>
      <c r="AZ782" s="85"/>
      <c r="BA782" s="13"/>
    </row>
    <row r="783" spans="1:53">
      <c r="A783" s="48" t="s">
        <v>58</v>
      </c>
      <c r="B783" s="48" t="s">
        <v>385</v>
      </c>
      <c r="C783" s="67">
        <v>91</v>
      </c>
      <c r="D783" s="81">
        <v>74</v>
      </c>
      <c r="E783" s="66">
        <f t="shared" si="49"/>
        <v>0.18681318681318682</v>
      </c>
      <c r="AW783" s="76"/>
      <c r="AX783" s="58"/>
      <c r="AY783" s="43"/>
      <c r="AZ783" s="85"/>
      <c r="BA783" s="13"/>
    </row>
    <row r="784" spans="1:53">
      <c r="A784" s="48" t="s">
        <v>58</v>
      </c>
      <c r="B784" s="48" t="s">
        <v>760</v>
      </c>
      <c r="C784" s="67">
        <v>20</v>
      </c>
      <c r="D784" s="81">
        <v>12</v>
      </c>
      <c r="E784" s="66">
        <f t="shared" si="49"/>
        <v>0.4</v>
      </c>
      <c r="AW784" s="76"/>
      <c r="AX784" s="58"/>
      <c r="AY784" s="43"/>
      <c r="AZ784" s="85"/>
      <c r="BA784" s="13"/>
    </row>
    <row r="785" spans="1:53">
      <c r="A785" s="48" t="s">
        <v>72</v>
      </c>
      <c r="B785" s="48" t="s">
        <v>794</v>
      </c>
      <c r="C785" s="67">
        <v>17</v>
      </c>
      <c r="D785" s="81">
        <v>12</v>
      </c>
      <c r="E785" s="66">
        <f t="shared" si="49"/>
        <v>0.29411764705882348</v>
      </c>
      <c r="AW785" s="76"/>
      <c r="AX785" s="58"/>
      <c r="AY785" s="43"/>
      <c r="AZ785" s="85"/>
      <c r="BA785" s="13"/>
    </row>
    <row r="786" spans="1:53">
      <c r="A786" s="48" t="s">
        <v>1452</v>
      </c>
      <c r="B786" s="48" t="s">
        <v>801</v>
      </c>
      <c r="C786" s="67">
        <v>16</v>
      </c>
      <c r="D786" s="81">
        <v>11</v>
      </c>
      <c r="E786" s="66">
        <f t="shared" si="49"/>
        <v>0.3125</v>
      </c>
      <c r="AW786" s="76"/>
      <c r="AX786" s="58"/>
      <c r="AY786" s="43"/>
      <c r="AZ786" s="85"/>
      <c r="BA786" s="13"/>
    </row>
    <row r="787" spans="1:53">
      <c r="A787" s="48" t="s">
        <v>52</v>
      </c>
      <c r="B787" s="48" t="s">
        <v>910</v>
      </c>
      <c r="C787" s="67">
        <v>2</v>
      </c>
      <c r="D787" s="81">
        <v>0</v>
      </c>
      <c r="E787" s="66">
        <f t="shared" si="49"/>
        <v>1</v>
      </c>
      <c r="AW787" s="76"/>
      <c r="AX787" s="58"/>
      <c r="AY787" s="43"/>
      <c r="AZ787" s="85"/>
      <c r="BA787" s="13"/>
    </row>
    <row r="788" spans="1:53">
      <c r="A788" s="48" t="s">
        <v>56</v>
      </c>
      <c r="B788" s="48" t="s">
        <v>489</v>
      </c>
      <c r="C788" s="67">
        <v>63</v>
      </c>
      <c r="D788" s="81">
        <v>28</v>
      </c>
      <c r="E788" s="66">
        <f t="shared" si="49"/>
        <v>0.55555555555555558</v>
      </c>
      <c r="AW788" s="76"/>
      <c r="AX788" s="58"/>
      <c r="AY788" s="43"/>
      <c r="AZ788" s="85"/>
      <c r="BA788" s="13"/>
    </row>
    <row r="789" spans="1:53">
      <c r="A789" s="48" t="s">
        <v>1452</v>
      </c>
      <c r="B789" s="48" t="s">
        <v>324</v>
      </c>
      <c r="C789" s="67">
        <v>126</v>
      </c>
      <c r="D789" s="81">
        <v>46</v>
      </c>
      <c r="E789" s="66">
        <f t="shared" si="49"/>
        <v>0.63492063492063489</v>
      </c>
      <c r="AW789" s="76"/>
      <c r="AX789" s="58"/>
      <c r="AY789" s="43"/>
      <c r="AZ789" s="85"/>
      <c r="BA789" s="13"/>
    </row>
    <row r="790" spans="1:53">
      <c r="A790" s="48" t="s">
        <v>72</v>
      </c>
      <c r="B790" s="48" t="s">
        <v>447</v>
      </c>
      <c r="C790" s="67">
        <v>71</v>
      </c>
      <c r="D790" s="81">
        <v>45</v>
      </c>
      <c r="E790" s="66">
        <f t="shared" si="49"/>
        <v>0.36619718309859151</v>
      </c>
      <c r="AW790" s="76"/>
      <c r="AX790" s="58"/>
      <c r="AY790" s="43"/>
      <c r="AZ790" s="85"/>
      <c r="BA790" s="13"/>
    </row>
    <row r="791" spans="1:53">
      <c r="A791" s="48" t="s">
        <v>61</v>
      </c>
      <c r="B791" s="48" t="s">
        <v>813</v>
      </c>
      <c r="C791" s="67">
        <v>15</v>
      </c>
      <c r="D791" s="81">
        <v>10</v>
      </c>
      <c r="E791" s="66">
        <f t="shared" si="49"/>
        <v>0.33333333333333337</v>
      </c>
      <c r="AW791" s="76"/>
      <c r="AX791" s="58"/>
      <c r="AY791" s="43"/>
      <c r="AZ791" s="85"/>
      <c r="BA791" s="13"/>
    </row>
    <row r="792" spans="1:53">
      <c r="A792" s="48" t="s">
        <v>72</v>
      </c>
      <c r="B792" s="48" t="s">
        <v>864</v>
      </c>
      <c r="C792" s="67">
        <v>10</v>
      </c>
      <c r="D792" s="81">
        <v>6</v>
      </c>
      <c r="E792" s="66">
        <f t="shared" si="49"/>
        <v>0.4</v>
      </c>
      <c r="AW792" s="76"/>
      <c r="AX792" s="58"/>
      <c r="AY792" s="86"/>
      <c r="AZ792" s="85"/>
      <c r="BA792" s="13"/>
    </row>
    <row r="793" spans="1:53">
      <c r="A793" s="48" t="s">
        <v>1452</v>
      </c>
      <c r="B793" s="48" t="s">
        <v>277</v>
      </c>
      <c r="C793" s="67">
        <v>158</v>
      </c>
      <c r="D793" s="81">
        <v>83</v>
      </c>
      <c r="E793" s="66">
        <f t="shared" si="49"/>
        <v>0.47468354430379744</v>
      </c>
      <c r="AW793" s="76"/>
      <c r="AX793" s="58"/>
      <c r="AY793" s="43"/>
      <c r="AZ793" s="85"/>
      <c r="BA793" s="13"/>
    </row>
    <row r="794" spans="1:53">
      <c r="A794" s="48" t="s">
        <v>52</v>
      </c>
      <c r="B794" s="48" t="s">
        <v>68</v>
      </c>
      <c r="C794" s="65">
        <v>2654</v>
      </c>
      <c r="D794" s="81">
        <v>1347</v>
      </c>
      <c r="E794" s="66">
        <f t="shared" si="49"/>
        <v>0.49246420497362475</v>
      </c>
      <c r="AW794" s="76"/>
      <c r="AX794" s="58"/>
      <c r="AY794" s="43"/>
      <c r="AZ794" s="85"/>
      <c r="BA794" s="13"/>
    </row>
    <row r="795" spans="1:53">
      <c r="A795" s="48" t="s">
        <v>1452</v>
      </c>
      <c r="B795" s="48" t="s">
        <v>528</v>
      </c>
      <c r="C795" s="67">
        <v>54</v>
      </c>
      <c r="D795" s="81">
        <v>24</v>
      </c>
      <c r="E795" s="66">
        <f t="shared" si="49"/>
        <v>0.55555555555555558</v>
      </c>
      <c r="AW795" s="76"/>
      <c r="AX795" s="58"/>
      <c r="AY795" s="43"/>
      <c r="AZ795" s="85"/>
      <c r="BA795" s="13"/>
    </row>
    <row r="796" spans="1:53">
      <c r="A796" s="48" t="s">
        <v>58</v>
      </c>
      <c r="B796" s="48" t="s">
        <v>788</v>
      </c>
      <c r="C796" s="67">
        <v>18</v>
      </c>
      <c r="D796" s="81">
        <v>9</v>
      </c>
      <c r="E796" s="66">
        <f t="shared" si="49"/>
        <v>0.5</v>
      </c>
      <c r="AW796" s="76"/>
      <c r="AX796" s="58"/>
      <c r="AY796" s="43"/>
      <c r="AZ796" s="85"/>
      <c r="BA796" s="13"/>
    </row>
    <row r="797" spans="1:53">
      <c r="A797" s="48" t="s">
        <v>72</v>
      </c>
      <c r="B797" s="48" t="s">
        <v>778</v>
      </c>
      <c r="C797" s="67">
        <v>19</v>
      </c>
      <c r="D797" s="81">
        <v>11</v>
      </c>
      <c r="E797" s="66">
        <f t="shared" si="49"/>
        <v>0.42105263157894735</v>
      </c>
      <c r="AW797" s="76"/>
      <c r="AX797" s="58"/>
      <c r="AY797" s="43"/>
      <c r="AZ797" s="85"/>
      <c r="BA797" s="13"/>
    </row>
    <row r="798" spans="1:53">
      <c r="A798" s="48" t="s">
        <v>58</v>
      </c>
      <c r="B798" s="48" t="s">
        <v>680</v>
      </c>
      <c r="C798" s="67">
        <v>29</v>
      </c>
      <c r="D798" s="81">
        <v>12</v>
      </c>
      <c r="E798" s="66">
        <f t="shared" si="49"/>
        <v>0.5862068965517242</v>
      </c>
      <c r="AW798" s="76"/>
      <c r="AX798" s="58"/>
      <c r="AY798" s="43"/>
      <c r="AZ798" s="85"/>
      <c r="BA798" s="13"/>
    </row>
    <row r="799" spans="1:53">
      <c r="A799" s="48" t="s">
        <v>58</v>
      </c>
      <c r="B799" s="48" t="s">
        <v>329</v>
      </c>
      <c r="C799" s="67">
        <v>123</v>
      </c>
      <c r="D799" s="81">
        <v>65</v>
      </c>
      <c r="E799" s="66">
        <f t="shared" si="49"/>
        <v>0.47154471544715448</v>
      </c>
      <c r="AW799" s="76"/>
      <c r="AX799" s="58"/>
      <c r="AY799" s="43"/>
      <c r="AZ799" s="85"/>
      <c r="BA799" s="13"/>
    </row>
    <row r="800" spans="1:53">
      <c r="A800" s="48" t="s">
        <v>64</v>
      </c>
      <c r="B800" s="48" t="s">
        <v>651</v>
      </c>
      <c r="C800" s="67">
        <v>33</v>
      </c>
      <c r="D800" s="81">
        <v>19</v>
      </c>
      <c r="E800" s="66">
        <f t="shared" si="49"/>
        <v>0.4242424242424242</v>
      </c>
      <c r="AW800" s="76"/>
      <c r="AX800" s="58"/>
      <c r="AY800" s="43"/>
      <c r="AZ800" s="85"/>
      <c r="BA800" s="13"/>
    </row>
    <row r="801" spans="1:53">
      <c r="A801" s="48" t="s">
        <v>72</v>
      </c>
      <c r="B801" s="48" t="s">
        <v>577</v>
      </c>
      <c r="C801" s="67">
        <v>45</v>
      </c>
      <c r="D801" s="81">
        <v>28</v>
      </c>
      <c r="E801" s="66">
        <f t="shared" si="49"/>
        <v>0.37777777777777777</v>
      </c>
      <c r="AW801" s="76"/>
      <c r="AX801" s="58"/>
      <c r="AY801" s="43"/>
      <c r="AZ801" s="85"/>
      <c r="BA801" s="13"/>
    </row>
    <row r="802" spans="1:53">
      <c r="A802" s="48" t="s">
        <v>58</v>
      </c>
      <c r="B802" s="48" t="s">
        <v>705</v>
      </c>
      <c r="C802" s="67">
        <v>26</v>
      </c>
      <c r="D802" s="81">
        <v>14</v>
      </c>
      <c r="E802" s="66">
        <f t="shared" si="49"/>
        <v>0.46153846153846156</v>
      </c>
      <c r="AW802" s="76"/>
      <c r="AX802" s="58"/>
      <c r="AY802" s="43"/>
      <c r="AZ802" s="85"/>
      <c r="BA802" s="13"/>
    </row>
    <row r="803" spans="1:53">
      <c r="A803" s="48" t="s">
        <v>61</v>
      </c>
      <c r="B803" s="48" t="s">
        <v>198</v>
      </c>
      <c r="C803" s="67">
        <v>264</v>
      </c>
      <c r="D803" s="81">
        <v>162</v>
      </c>
      <c r="E803" s="66">
        <f t="shared" si="49"/>
        <v>0.38636363636363635</v>
      </c>
      <c r="AW803" s="76"/>
      <c r="AX803" s="58"/>
      <c r="AY803" s="43"/>
      <c r="AZ803" s="85"/>
      <c r="BA803" s="13"/>
    </row>
    <row r="804" spans="1:53">
      <c r="A804" s="48" t="s">
        <v>64</v>
      </c>
      <c r="B804" s="48" t="s">
        <v>795</v>
      </c>
      <c r="C804" s="67">
        <v>17</v>
      </c>
      <c r="D804" s="81">
        <v>9</v>
      </c>
      <c r="E804" s="66">
        <f t="shared" si="49"/>
        <v>0.47058823529411764</v>
      </c>
      <c r="AW804" s="76"/>
      <c r="AX804" s="58"/>
      <c r="AY804" s="43"/>
      <c r="AZ804" s="85"/>
      <c r="BA804" s="13"/>
    </row>
    <row r="805" spans="1:53">
      <c r="A805" s="48" t="s">
        <v>56</v>
      </c>
      <c r="B805" s="48" t="s">
        <v>664</v>
      </c>
      <c r="C805" s="67">
        <v>31</v>
      </c>
      <c r="D805" s="81">
        <v>11</v>
      </c>
      <c r="E805" s="66">
        <f t="shared" si="49"/>
        <v>0.64516129032258063</v>
      </c>
      <c r="AW805" s="76"/>
      <c r="AX805" s="58"/>
      <c r="AY805" s="43"/>
      <c r="AZ805" s="85"/>
      <c r="BA805" s="13"/>
    </row>
    <row r="806" spans="1:53">
      <c r="A806" s="48" t="s">
        <v>72</v>
      </c>
      <c r="B806" s="48" t="s">
        <v>905</v>
      </c>
      <c r="C806" s="67">
        <v>4</v>
      </c>
      <c r="D806" s="81">
        <v>3</v>
      </c>
      <c r="E806" s="66">
        <f t="shared" si="49"/>
        <v>0.25</v>
      </c>
      <c r="AW806" s="76"/>
      <c r="AX806" s="58"/>
      <c r="AY806" s="43"/>
      <c r="AZ806" s="85"/>
      <c r="BA806" s="13"/>
    </row>
    <row r="807" spans="1:53">
      <c r="A807" s="48" t="s">
        <v>52</v>
      </c>
      <c r="B807" s="48" t="s">
        <v>596</v>
      </c>
      <c r="C807" s="67">
        <v>42</v>
      </c>
      <c r="D807" s="81">
        <v>20</v>
      </c>
      <c r="E807" s="66">
        <f t="shared" si="49"/>
        <v>0.52380952380952384</v>
      </c>
      <c r="AW807" s="76"/>
      <c r="AX807" s="58"/>
      <c r="AY807" s="43"/>
      <c r="AZ807" s="85"/>
      <c r="BA807" s="13"/>
    </row>
    <row r="808" spans="1:53">
      <c r="A808" s="48" t="s">
        <v>64</v>
      </c>
      <c r="B808" s="48" t="s">
        <v>408</v>
      </c>
      <c r="C808" s="67">
        <v>83</v>
      </c>
      <c r="D808" s="81">
        <v>44</v>
      </c>
      <c r="E808" s="66">
        <f t="shared" si="49"/>
        <v>0.46987951807228912</v>
      </c>
      <c r="AW808" s="76"/>
      <c r="AX808" s="58"/>
      <c r="AY808" s="86"/>
      <c r="AZ808" s="85"/>
      <c r="BA808" s="13"/>
    </row>
    <row r="809" spans="1:53">
      <c r="A809" s="48" t="s">
        <v>58</v>
      </c>
      <c r="B809" s="48" t="s">
        <v>476</v>
      </c>
      <c r="C809" s="67">
        <v>65</v>
      </c>
      <c r="D809" s="81">
        <v>41</v>
      </c>
      <c r="E809" s="66">
        <f t="shared" si="49"/>
        <v>0.36923076923076925</v>
      </c>
      <c r="AW809" s="76"/>
      <c r="AX809" s="58"/>
      <c r="AY809" s="43"/>
      <c r="AZ809" s="85"/>
      <c r="BA809" s="13"/>
    </row>
    <row r="810" spans="1:53">
      <c r="A810" s="48" t="s">
        <v>1452</v>
      </c>
      <c r="B810" s="48" t="s">
        <v>78</v>
      </c>
      <c r="C810" s="65">
        <v>1453</v>
      </c>
      <c r="D810" s="81">
        <v>655</v>
      </c>
      <c r="E810" s="66">
        <f t="shared" si="49"/>
        <v>0.54920853406744663</v>
      </c>
      <c r="AW810" s="76"/>
      <c r="AX810" s="58"/>
      <c r="AY810" s="43"/>
      <c r="AZ810" s="85"/>
      <c r="BA810" s="13"/>
    </row>
    <row r="811" spans="1:53">
      <c r="A811" s="48" t="s">
        <v>64</v>
      </c>
      <c r="B811" s="48" t="s">
        <v>94</v>
      </c>
      <c r="C811" s="67">
        <v>951</v>
      </c>
      <c r="D811" s="81">
        <v>440</v>
      </c>
      <c r="E811" s="66">
        <f t="shared" si="49"/>
        <v>0.53732912723449</v>
      </c>
      <c r="AW811" s="76"/>
      <c r="AX811" s="58"/>
      <c r="AY811" s="43"/>
      <c r="AZ811" s="85"/>
      <c r="BA811" s="13"/>
    </row>
    <row r="812" spans="1:53">
      <c r="A812" s="48" t="s">
        <v>52</v>
      </c>
      <c r="B812" s="48" t="s">
        <v>212</v>
      </c>
      <c r="C812" s="67">
        <v>239</v>
      </c>
      <c r="D812" s="81">
        <v>135</v>
      </c>
      <c r="E812" s="66">
        <f t="shared" si="49"/>
        <v>0.43514644351464438</v>
      </c>
      <c r="AW812" s="76"/>
      <c r="AX812" s="58"/>
      <c r="AY812" s="43"/>
      <c r="AZ812" s="85"/>
      <c r="BA812" s="13"/>
    </row>
    <row r="813" spans="1:53">
      <c r="A813" s="48" t="s">
        <v>56</v>
      </c>
      <c r="B813" s="48" t="s">
        <v>276</v>
      </c>
      <c r="C813" s="67">
        <v>160</v>
      </c>
      <c r="D813" s="81">
        <v>111</v>
      </c>
      <c r="E813" s="66">
        <f t="shared" si="49"/>
        <v>0.30625000000000002</v>
      </c>
      <c r="AW813" s="76"/>
      <c r="AX813" s="58"/>
      <c r="AY813" s="43"/>
      <c r="AZ813" s="85"/>
      <c r="BA813" s="13"/>
    </row>
    <row r="814" spans="1:53">
      <c r="A814" s="48" t="s">
        <v>58</v>
      </c>
      <c r="B814" s="48" t="s">
        <v>176</v>
      </c>
      <c r="C814" s="67">
        <v>301</v>
      </c>
      <c r="D814" s="81">
        <v>205</v>
      </c>
      <c r="E814" s="66">
        <f t="shared" si="49"/>
        <v>0.31893687707641194</v>
      </c>
      <c r="AW814" s="76"/>
      <c r="AX814" s="58"/>
      <c r="AY814" s="43"/>
      <c r="AZ814" s="85"/>
      <c r="BA814" s="13"/>
    </row>
    <row r="815" spans="1:53">
      <c r="A815" s="48" t="s">
        <v>72</v>
      </c>
      <c r="B815" s="48" t="s">
        <v>706</v>
      </c>
      <c r="C815" s="67">
        <v>26</v>
      </c>
      <c r="D815" s="81">
        <v>22</v>
      </c>
      <c r="E815" s="66">
        <f t="shared" si="49"/>
        <v>0.15384615384615385</v>
      </c>
      <c r="AW815" s="76"/>
      <c r="AX815" s="58"/>
      <c r="AY815" s="43"/>
      <c r="AZ815" s="85"/>
      <c r="BA815" s="13"/>
    </row>
    <row r="816" spans="1:53">
      <c r="A816" s="48" t="s">
        <v>72</v>
      </c>
      <c r="B816" s="48" t="s">
        <v>549</v>
      </c>
      <c r="C816" s="67">
        <v>50</v>
      </c>
      <c r="D816" s="81">
        <v>27</v>
      </c>
      <c r="E816" s="66">
        <f t="shared" si="49"/>
        <v>0.45999999999999996</v>
      </c>
      <c r="AW816" s="76"/>
      <c r="AX816" s="58"/>
      <c r="AY816" s="43"/>
      <c r="AZ816" s="85"/>
      <c r="BA816" s="13"/>
    </row>
    <row r="817" spans="1:53">
      <c r="A817" s="48" t="s">
        <v>58</v>
      </c>
      <c r="B817" s="48" t="s">
        <v>350</v>
      </c>
      <c r="C817" s="67">
        <v>110</v>
      </c>
      <c r="D817" s="81">
        <v>63</v>
      </c>
      <c r="E817" s="66">
        <f t="shared" si="49"/>
        <v>0.42727272727272725</v>
      </c>
      <c r="AW817" s="76"/>
      <c r="AX817" s="58"/>
      <c r="AY817" s="43"/>
      <c r="AZ817" s="85"/>
      <c r="BA817" s="13"/>
    </row>
    <row r="818" spans="1:53">
      <c r="A818" s="48" t="s">
        <v>72</v>
      </c>
      <c r="B818" s="48" t="s">
        <v>107</v>
      </c>
      <c r="C818" s="67">
        <v>736</v>
      </c>
      <c r="D818" s="81">
        <v>310</v>
      </c>
      <c r="E818" s="66">
        <f t="shared" si="49"/>
        <v>0.57880434782608692</v>
      </c>
      <c r="AW818" s="76"/>
      <c r="AX818" s="58"/>
      <c r="AY818" s="43"/>
      <c r="AZ818" s="85"/>
      <c r="BA818" s="13"/>
    </row>
    <row r="819" spans="1:53">
      <c r="A819" s="48" t="s">
        <v>52</v>
      </c>
      <c r="B819" s="48" t="s">
        <v>156</v>
      </c>
      <c r="C819" s="67">
        <v>362</v>
      </c>
      <c r="D819" s="81">
        <v>190</v>
      </c>
      <c r="E819" s="66">
        <f t="shared" si="49"/>
        <v>0.47513812154696133</v>
      </c>
      <c r="AW819" s="76"/>
      <c r="AX819" s="58"/>
      <c r="AY819" s="43"/>
      <c r="AZ819" s="85"/>
      <c r="BA819" s="13"/>
    </row>
    <row r="820" spans="1:53">
      <c r="A820" s="48" t="s">
        <v>72</v>
      </c>
      <c r="B820" s="48" t="s">
        <v>127</v>
      </c>
      <c r="C820" s="67">
        <v>574</v>
      </c>
      <c r="D820" s="81">
        <v>285</v>
      </c>
      <c r="E820" s="66">
        <f t="shared" si="49"/>
        <v>0.50348432055749126</v>
      </c>
      <c r="AW820" s="76"/>
      <c r="AX820" s="58"/>
      <c r="AY820" s="43"/>
      <c r="AZ820" s="85"/>
      <c r="BA820" s="13"/>
    </row>
    <row r="821" spans="1:53">
      <c r="A821" s="48" t="s">
        <v>64</v>
      </c>
      <c r="B821" s="48" t="s">
        <v>715</v>
      </c>
      <c r="C821" s="67">
        <v>25</v>
      </c>
      <c r="D821" s="81">
        <v>16</v>
      </c>
      <c r="E821" s="66">
        <f t="shared" si="49"/>
        <v>0.36</v>
      </c>
      <c r="AW821" s="76"/>
      <c r="AX821" s="58"/>
      <c r="AY821" s="43"/>
      <c r="AZ821" s="85"/>
      <c r="BA821" s="13"/>
    </row>
    <row r="822" spans="1:53">
      <c r="A822" s="48" t="s">
        <v>56</v>
      </c>
      <c r="B822" s="48" t="s">
        <v>217</v>
      </c>
      <c r="C822" s="67">
        <v>227</v>
      </c>
      <c r="D822" s="81">
        <v>133</v>
      </c>
      <c r="E822" s="66">
        <f t="shared" si="49"/>
        <v>0.41409691629955947</v>
      </c>
      <c r="AW822" s="76"/>
      <c r="AX822" s="58"/>
      <c r="AY822" s="43"/>
      <c r="AZ822" s="85"/>
      <c r="BA822" s="13"/>
    </row>
    <row r="823" spans="1:53">
      <c r="A823" s="48" t="s">
        <v>1452</v>
      </c>
      <c r="B823" s="48" t="s">
        <v>189</v>
      </c>
      <c r="C823" s="67">
        <v>283</v>
      </c>
      <c r="D823" s="81">
        <v>148</v>
      </c>
      <c r="E823" s="66">
        <f t="shared" si="49"/>
        <v>0.47703180212014129</v>
      </c>
      <c r="AW823" s="76"/>
      <c r="AX823" s="58"/>
      <c r="AY823" s="86"/>
      <c r="AZ823" s="85"/>
      <c r="BA823" s="13"/>
    </row>
    <row r="824" spans="1:53">
      <c r="A824" s="48" t="s">
        <v>72</v>
      </c>
      <c r="B824" s="48" t="s">
        <v>707</v>
      </c>
      <c r="C824" s="67">
        <v>26</v>
      </c>
      <c r="D824" s="81">
        <v>14</v>
      </c>
      <c r="E824" s="66">
        <f t="shared" si="49"/>
        <v>0.46153846153846156</v>
      </c>
      <c r="AW824" s="76"/>
      <c r="AX824" s="58"/>
      <c r="AY824" s="43"/>
      <c r="AZ824" s="85"/>
      <c r="BA824" s="13"/>
    </row>
    <row r="825" spans="1:53">
      <c r="A825" s="48" t="s">
        <v>58</v>
      </c>
      <c r="B825" s="48" t="s">
        <v>90</v>
      </c>
      <c r="C825" s="65">
        <v>1019</v>
      </c>
      <c r="D825" s="81">
        <v>507</v>
      </c>
      <c r="E825" s="66">
        <f t="shared" si="49"/>
        <v>0.50245338567222775</v>
      </c>
      <c r="AW825" s="76"/>
      <c r="AX825" s="58"/>
      <c r="AY825" s="43"/>
      <c r="AZ825" s="85"/>
      <c r="BA825" s="13"/>
    </row>
    <row r="826" spans="1:53">
      <c r="A826" s="48" t="s">
        <v>61</v>
      </c>
      <c r="B826" s="48" t="s">
        <v>802</v>
      </c>
      <c r="C826" s="67">
        <v>16</v>
      </c>
      <c r="D826" s="81">
        <v>3</v>
      </c>
      <c r="E826" s="66">
        <f t="shared" si="49"/>
        <v>0.8125</v>
      </c>
      <c r="AW826" s="76"/>
      <c r="AX826" s="58"/>
      <c r="AY826" s="86"/>
      <c r="AZ826" s="85"/>
      <c r="BA826" s="13"/>
    </row>
    <row r="827" spans="1:53">
      <c r="A827" s="48" t="s">
        <v>64</v>
      </c>
      <c r="B827" s="48" t="s">
        <v>425</v>
      </c>
      <c r="C827" s="67">
        <v>77</v>
      </c>
      <c r="D827" s="81">
        <v>39</v>
      </c>
      <c r="E827" s="66">
        <f t="shared" si="49"/>
        <v>0.49350649350649356</v>
      </c>
      <c r="AW827" s="76"/>
      <c r="AX827" s="58"/>
      <c r="AY827" s="86"/>
      <c r="AZ827" s="85"/>
      <c r="BA827" s="13"/>
    </row>
    <row r="828" spans="1:53">
      <c r="A828" s="48" t="s">
        <v>56</v>
      </c>
      <c r="B828" s="48" t="s">
        <v>66</v>
      </c>
      <c r="C828" s="65">
        <v>3245</v>
      </c>
      <c r="D828" s="81">
        <v>1368</v>
      </c>
      <c r="E828" s="66">
        <f t="shared" si="49"/>
        <v>0.57842835130970727</v>
      </c>
      <c r="AW828" s="76"/>
      <c r="AX828" s="58"/>
      <c r="AY828" s="43"/>
      <c r="AZ828" s="85"/>
      <c r="BA828" s="13"/>
    </row>
    <row r="829" spans="1:53">
      <c r="A829" s="48" t="s">
        <v>56</v>
      </c>
      <c r="B829" s="48" t="s">
        <v>57</v>
      </c>
      <c r="C829" s="65">
        <v>9334</v>
      </c>
      <c r="D829" s="81">
        <v>4065</v>
      </c>
      <c r="E829" s="66">
        <f t="shared" si="49"/>
        <v>0.56449539318620101</v>
      </c>
      <c r="AW829" s="76"/>
      <c r="AX829" s="58"/>
      <c r="AY829" s="43"/>
      <c r="AZ829" s="85"/>
      <c r="BA829" s="13"/>
    </row>
    <row r="830" spans="1:53">
      <c r="A830" s="48" t="s">
        <v>1452</v>
      </c>
      <c r="B830" s="48" t="s">
        <v>751</v>
      </c>
      <c r="C830" s="67">
        <v>21</v>
      </c>
      <c r="D830" s="81">
        <v>8</v>
      </c>
      <c r="E830" s="66">
        <f t="shared" si="49"/>
        <v>0.61904761904761907</v>
      </c>
      <c r="AW830" s="76"/>
      <c r="AX830" s="58"/>
      <c r="AY830" s="43"/>
      <c r="AZ830" s="85"/>
      <c r="BA830" s="13"/>
    </row>
    <row r="831" spans="1:53">
      <c r="A831" s="48" t="s">
        <v>79</v>
      </c>
      <c r="B831" s="48" t="s">
        <v>106</v>
      </c>
      <c r="C831" s="67">
        <v>827</v>
      </c>
      <c r="D831" s="81">
        <v>485</v>
      </c>
      <c r="E831" s="66">
        <f t="shared" si="49"/>
        <v>0.41354292623941957</v>
      </c>
      <c r="AW831" s="76"/>
      <c r="AX831" s="58"/>
      <c r="AY831" s="43"/>
      <c r="AZ831" s="85"/>
      <c r="BA831" s="13"/>
    </row>
    <row r="832" spans="1:53">
      <c r="A832" s="48" t="s">
        <v>56</v>
      </c>
      <c r="B832" s="48" t="s">
        <v>665</v>
      </c>
      <c r="C832" s="67">
        <v>31</v>
      </c>
      <c r="D832" s="81">
        <v>17</v>
      </c>
      <c r="E832" s="66">
        <f t="shared" si="49"/>
        <v>0.45161290322580649</v>
      </c>
      <c r="AW832" s="76"/>
      <c r="AX832" s="58"/>
      <c r="AY832" s="43"/>
      <c r="AZ832" s="85"/>
      <c r="BA832" s="13"/>
    </row>
    <row r="833" spans="1:53">
      <c r="A833" s="48" t="s">
        <v>79</v>
      </c>
      <c r="B833" s="48" t="s">
        <v>652</v>
      </c>
      <c r="C833" s="67">
        <v>33</v>
      </c>
      <c r="D833" s="81">
        <v>28</v>
      </c>
      <c r="E833" s="66">
        <f t="shared" si="49"/>
        <v>0.15151515151515149</v>
      </c>
      <c r="AW833" s="76"/>
      <c r="AX833" s="58"/>
      <c r="AY833" s="43"/>
      <c r="AZ833" s="85"/>
      <c r="BA833" s="13"/>
    </row>
    <row r="834" spans="1:53">
      <c r="A834" s="48" t="s">
        <v>58</v>
      </c>
      <c r="B834" s="48" t="s">
        <v>256</v>
      </c>
      <c r="C834" s="67">
        <v>184</v>
      </c>
      <c r="D834" s="81">
        <v>95</v>
      </c>
      <c r="E834" s="66">
        <f t="shared" si="49"/>
        <v>0.48369565217391308</v>
      </c>
      <c r="AW834" s="76"/>
      <c r="AX834" s="58"/>
      <c r="AY834" s="43"/>
      <c r="AZ834" s="85"/>
      <c r="BA834" s="13"/>
    </row>
    <row r="835" spans="1:53">
      <c r="A835" s="48" t="s">
        <v>61</v>
      </c>
      <c r="B835" s="48" t="s">
        <v>448</v>
      </c>
      <c r="C835" s="67">
        <v>71</v>
      </c>
      <c r="D835" s="81">
        <v>35</v>
      </c>
      <c r="E835" s="66">
        <f t="shared" si="49"/>
        <v>0.50704225352112675</v>
      </c>
      <c r="AW835" s="76"/>
      <c r="AX835" s="58"/>
      <c r="AY835" s="43"/>
      <c r="AZ835" s="85"/>
      <c r="BA835" s="13"/>
    </row>
    <row r="836" spans="1:53">
      <c r="A836" s="48" t="s">
        <v>64</v>
      </c>
      <c r="B836" s="48" t="s">
        <v>761</v>
      </c>
      <c r="C836" s="67">
        <v>20</v>
      </c>
      <c r="D836" s="81">
        <v>19</v>
      </c>
      <c r="E836" s="66">
        <f t="shared" si="49"/>
        <v>5.0000000000000044E-2</v>
      </c>
      <c r="AW836" s="76"/>
      <c r="AX836" s="58"/>
      <c r="AY836" s="43"/>
      <c r="AZ836" s="85"/>
      <c r="BA836" s="13"/>
    </row>
    <row r="837" spans="1:53">
      <c r="A837" s="48" t="s">
        <v>72</v>
      </c>
      <c r="B837" s="48" t="s">
        <v>895</v>
      </c>
      <c r="C837" s="67">
        <v>6</v>
      </c>
      <c r="D837" s="81">
        <v>5</v>
      </c>
      <c r="E837" s="66">
        <f t="shared" si="49"/>
        <v>0.16666666666666663</v>
      </c>
      <c r="AW837" s="76"/>
      <c r="AX837" s="58"/>
      <c r="AY837" s="86"/>
      <c r="AZ837" s="85"/>
      <c r="BA837" s="13"/>
    </row>
    <row r="838" spans="1:53">
      <c r="A838" s="48" t="s">
        <v>61</v>
      </c>
      <c r="B838" s="48" t="s">
        <v>838</v>
      </c>
      <c r="C838" s="67">
        <v>12</v>
      </c>
      <c r="D838" s="81">
        <v>8</v>
      </c>
      <c r="E838" s="66">
        <f t="shared" ref="E838:E857" si="50">1-(D838/C838)</f>
        <v>0.33333333333333337</v>
      </c>
      <c r="AW838" s="76"/>
      <c r="AX838" s="58"/>
      <c r="AY838" s="43"/>
      <c r="AZ838" s="85"/>
      <c r="BA838" s="13"/>
    </row>
    <row r="839" spans="1:53">
      <c r="A839" s="48" t="s">
        <v>72</v>
      </c>
      <c r="B839" s="48" t="s">
        <v>76</v>
      </c>
      <c r="C839" s="65">
        <v>1525</v>
      </c>
      <c r="D839" s="81">
        <v>706</v>
      </c>
      <c r="E839" s="66">
        <f t="shared" si="50"/>
        <v>0.53704918032786886</v>
      </c>
      <c r="AW839" s="76"/>
      <c r="AX839" s="58"/>
      <c r="AY839" s="43"/>
      <c r="AZ839" s="85"/>
      <c r="BA839" s="13"/>
    </row>
    <row r="840" spans="1:53">
      <c r="A840" s="48" t="s">
        <v>79</v>
      </c>
      <c r="B840" s="48" t="s">
        <v>442</v>
      </c>
      <c r="C840" s="67">
        <v>72</v>
      </c>
      <c r="D840" s="81">
        <v>49</v>
      </c>
      <c r="E840" s="66">
        <f t="shared" si="50"/>
        <v>0.31944444444444442</v>
      </c>
      <c r="AW840" s="76"/>
      <c r="AX840" s="58"/>
      <c r="AY840" s="43"/>
      <c r="AZ840" s="85"/>
      <c r="BA840" s="13"/>
    </row>
    <row r="841" spans="1:53">
      <c r="A841" s="48" t="s">
        <v>61</v>
      </c>
      <c r="B841" s="48" t="s">
        <v>172</v>
      </c>
      <c r="C841" s="67">
        <v>314</v>
      </c>
      <c r="D841" s="81">
        <v>121</v>
      </c>
      <c r="E841" s="66">
        <f t="shared" si="50"/>
        <v>0.61464968152866239</v>
      </c>
      <c r="AW841" s="76"/>
      <c r="AX841" s="58"/>
      <c r="AY841" s="43"/>
      <c r="AZ841" s="85"/>
      <c r="BA841" s="13"/>
    </row>
    <row r="842" spans="1:53">
      <c r="A842" s="48" t="s">
        <v>61</v>
      </c>
      <c r="B842" s="48" t="s">
        <v>409</v>
      </c>
      <c r="C842" s="67">
        <v>83</v>
      </c>
      <c r="D842" s="81">
        <v>51</v>
      </c>
      <c r="E842" s="66">
        <f t="shared" si="50"/>
        <v>0.38554216867469882</v>
      </c>
      <c r="AW842" s="76"/>
      <c r="AX842" s="58"/>
      <c r="AY842" s="43"/>
      <c r="AZ842" s="85"/>
      <c r="BA842" s="13"/>
    </row>
    <row r="843" spans="1:53">
      <c r="A843" s="48" t="s">
        <v>79</v>
      </c>
      <c r="B843" s="48" t="s">
        <v>215</v>
      </c>
      <c r="C843" s="67">
        <v>231</v>
      </c>
      <c r="D843" s="81">
        <v>115</v>
      </c>
      <c r="E843" s="66">
        <f t="shared" si="50"/>
        <v>0.50216450216450215</v>
      </c>
      <c r="AW843" s="76"/>
      <c r="AX843" s="58"/>
      <c r="AY843" s="43"/>
      <c r="AZ843" s="85"/>
      <c r="BA843" s="13"/>
    </row>
    <row r="844" spans="1:53">
      <c r="A844" s="48" t="s">
        <v>61</v>
      </c>
      <c r="B844" s="48" t="s">
        <v>865</v>
      </c>
      <c r="C844" s="67">
        <v>10</v>
      </c>
      <c r="D844" s="81">
        <v>5</v>
      </c>
      <c r="E844" s="66">
        <f t="shared" si="50"/>
        <v>0.5</v>
      </c>
      <c r="AW844" s="76"/>
      <c r="AX844" s="58"/>
      <c r="AY844" s="43"/>
      <c r="AZ844" s="85"/>
      <c r="BA844" s="13"/>
    </row>
    <row r="845" spans="1:53">
      <c r="A845" s="48" t="s">
        <v>1452</v>
      </c>
      <c r="B845" s="48" t="s">
        <v>439</v>
      </c>
      <c r="C845" s="67">
        <v>73</v>
      </c>
      <c r="D845" s="81">
        <v>56</v>
      </c>
      <c r="E845" s="66">
        <f t="shared" si="50"/>
        <v>0.23287671232876717</v>
      </c>
      <c r="AW845" s="9"/>
      <c r="AX845" s="58"/>
      <c r="AY845" s="43"/>
      <c r="AZ845" s="85"/>
      <c r="BA845" s="13"/>
    </row>
    <row r="846" spans="1:53">
      <c r="A846" s="48" t="s">
        <v>56</v>
      </c>
      <c r="B846" s="48" t="s">
        <v>657</v>
      </c>
      <c r="C846" s="67">
        <v>32</v>
      </c>
      <c r="D846" s="81">
        <v>15</v>
      </c>
      <c r="E846" s="66">
        <f t="shared" si="50"/>
        <v>0.53125</v>
      </c>
      <c r="AW846" s="9"/>
      <c r="AX846" s="58"/>
      <c r="AY846" s="86"/>
      <c r="AZ846" s="85"/>
      <c r="BA846" s="13"/>
    </row>
    <row r="847" spans="1:53">
      <c r="A847" s="48" t="s">
        <v>58</v>
      </c>
      <c r="B847" s="48" t="s">
        <v>545</v>
      </c>
      <c r="C847" s="67">
        <v>51</v>
      </c>
      <c r="D847" s="81">
        <v>23</v>
      </c>
      <c r="E847" s="66">
        <f t="shared" si="50"/>
        <v>0.5490196078431373</v>
      </c>
      <c r="AW847" s="9"/>
      <c r="AX847" s="58"/>
      <c r="AY847" s="43"/>
      <c r="AZ847" s="85"/>
      <c r="BA847" s="13"/>
    </row>
    <row r="848" spans="1:53">
      <c r="A848" s="48" t="s">
        <v>52</v>
      </c>
      <c r="B848" s="48" t="s">
        <v>82</v>
      </c>
      <c r="C848" s="65">
        <v>1326</v>
      </c>
      <c r="D848" s="81">
        <v>506</v>
      </c>
      <c r="E848" s="66">
        <f t="shared" si="50"/>
        <v>0.61840120663650078</v>
      </c>
      <c r="AW848" s="9"/>
      <c r="AX848" s="58"/>
      <c r="AY848" s="43"/>
      <c r="AZ848" s="85"/>
      <c r="BA848" s="13"/>
    </row>
    <row r="849" spans="1:53">
      <c r="A849" s="48" t="s">
        <v>58</v>
      </c>
      <c r="B849" s="48" t="s">
        <v>100</v>
      </c>
      <c r="C849" s="67">
        <v>877</v>
      </c>
      <c r="D849" s="81">
        <v>422</v>
      </c>
      <c r="E849" s="66">
        <f t="shared" si="50"/>
        <v>0.51881413911060426</v>
      </c>
      <c r="AW849" s="9"/>
      <c r="AX849" s="58"/>
      <c r="AY849" s="43"/>
      <c r="AZ849" s="85"/>
      <c r="BA849" s="13"/>
    </row>
    <row r="850" spans="1:53">
      <c r="A850" s="48" t="s">
        <v>58</v>
      </c>
      <c r="B850" s="48" t="s">
        <v>675</v>
      </c>
      <c r="C850" s="67">
        <v>30</v>
      </c>
      <c r="D850" s="81">
        <v>17</v>
      </c>
      <c r="E850" s="66">
        <f t="shared" si="50"/>
        <v>0.43333333333333335</v>
      </c>
      <c r="AW850" s="9"/>
      <c r="AX850" s="58"/>
      <c r="AY850" s="43"/>
      <c r="AZ850" s="85"/>
      <c r="BA850" s="13"/>
    </row>
    <row r="851" spans="1:53">
      <c r="A851" s="48" t="s">
        <v>1452</v>
      </c>
      <c r="B851" s="48" t="s">
        <v>365</v>
      </c>
      <c r="C851" s="67">
        <v>103</v>
      </c>
      <c r="D851" s="81">
        <v>70</v>
      </c>
      <c r="E851" s="66">
        <f t="shared" si="50"/>
        <v>0.32038834951456308</v>
      </c>
      <c r="AW851" s="9"/>
      <c r="AX851" s="58"/>
      <c r="AY851" s="43"/>
      <c r="AZ851" s="85"/>
      <c r="BA851" s="13"/>
    </row>
    <row r="852" spans="1:53">
      <c r="A852" s="48" t="s">
        <v>72</v>
      </c>
      <c r="B852" s="48" t="s">
        <v>379</v>
      </c>
      <c r="C852" s="67">
        <v>92</v>
      </c>
      <c r="D852" s="81">
        <v>50</v>
      </c>
      <c r="E852" s="66">
        <f t="shared" si="50"/>
        <v>0.45652173913043481</v>
      </c>
      <c r="AW852" s="9"/>
      <c r="AX852" s="58"/>
      <c r="AY852" s="43"/>
      <c r="AZ852" s="85"/>
      <c r="BA852" s="13"/>
    </row>
    <row r="853" spans="1:53">
      <c r="A853" s="48" t="s">
        <v>64</v>
      </c>
      <c r="B853" s="48" t="s">
        <v>449</v>
      </c>
      <c r="C853" s="67">
        <v>71</v>
      </c>
      <c r="D853" s="81">
        <v>39</v>
      </c>
      <c r="E853" s="66">
        <f t="shared" si="50"/>
        <v>0.45070422535211263</v>
      </c>
      <c r="AW853" s="9"/>
      <c r="AX853" s="58"/>
      <c r="AY853" s="43"/>
      <c r="AZ853" s="85"/>
      <c r="BA853" s="13"/>
    </row>
    <row r="854" spans="1:53">
      <c r="A854" s="48" t="s">
        <v>64</v>
      </c>
      <c r="B854" s="48" t="s">
        <v>653</v>
      </c>
      <c r="C854" s="67">
        <v>33</v>
      </c>
      <c r="D854" s="81">
        <v>14</v>
      </c>
      <c r="E854" s="66">
        <f t="shared" si="50"/>
        <v>0.57575757575757569</v>
      </c>
      <c r="AW854" s="9"/>
      <c r="AX854" s="58"/>
      <c r="AY854" s="43"/>
      <c r="AZ854" s="85"/>
      <c r="BA854" s="13"/>
    </row>
    <row r="855" spans="1:53">
      <c r="A855" s="48" t="s">
        <v>58</v>
      </c>
      <c r="B855" s="48" t="s">
        <v>174</v>
      </c>
      <c r="C855" s="67">
        <v>309</v>
      </c>
      <c r="D855" s="81">
        <v>201</v>
      </c>
      <c r="E855" s="66">
        <f t="shared" si="50"/>
        <v>0.34951456310679607</v>
      </c>
    </row>
    <row r="856" spans="1:53">
      <c r="A856" s="48" t="s">
        <v>58</v>
      </c>
      <c r="B856" s="48" t="s">
        <v>699</v>
      </c>
      <c r="C856" s="67">
        <v>27</v>
      </c>
      <c r="D856" s="81">
        <v>8</v>
      </c>
      <c r="E856" s="66">
        <f t="shared" si="50"/>
        <v>0.70370370370370372</v>
      </c>
    </row>
    <row r="857" spans="1:53">
      <c r="A857" s="48" t="s">
        <v>72</v>
      </c>
      <c r="B857" s="48" t="s">
        <v>875</v>
      </c>
      <c r="C857" s="67">
        <v>9</v>
      </c>
      <c r="D857" s="81">
        <v>12</v>
      </c>
      <c r="E857" s="66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61" bestFit="1" customWidth="1"/>
    <col min="2" max="2" width="47.140625" bestFit="1" customWidth="1"/>
    <col min="3" max="3" width="14.140625" bestFit="1" customWidth="1"/>
    <col min="4" max="4" width="14.140625" style="61" customWidth="1"/>
    <col min="5" max="5" width="47.7109375" style="61" customWidth="1"/>
    <col min="6" max="7" width="14.140625" style="61" customWidth="1"/>
    <col min="9" max="9" width="14" customWidth="1"/>
    <col min="10" max="10" width="14" style="61" customWidth="1"/>
    <col min="12" max="13" width="14.140625" bestFit="1" customWidth="1"/>
    <col min="15" max="15" width="8" style="62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3" customWidth="1"/>
    <col min="29" max="29" width="7.7109375" customWidth="1"/>
    <col min="30" max="30" width="10" customWidth="1"/>
  </cols>
  <sheetData>
    <row r="2" spans="1:31" ht="15.75" thickBot="1">
      <c r="B2" s="69" t="s">
        <v>932</v>
      </c>
      <c r="C2" s="69" t="s">
        <v>931</v>
      </c>
      <c r="D2" s="107"/>
      <c r="E2" s="107"/>
      <c r="F2" s="107"/>
      <c r="G2" s="107"/>
      <c r="L2" s="68" t="s">
        <v>930</v>
      </c>
      <c r="M2" s="68" t="s">
        <v>931</v>
      </c>
      <c r="O2" s="284" t="s">
        <v>54</v>
      </c>
      <c r="P2" s="285"/>
      <c r="Q2" s="286" t="s">
        <v>933</v>
      </c>
      <c r="R2" s="286"/>
      <c r="S2" s="286"/>
      <c r="U2" s="287" t="s">
        <v>50</v>
      </c>
      <c r="V2" s="287" t="s">
        <v>54</v>
      </c>
      <c r="W2" s="286" t="s">
        <v>933</v>
      </c>
      <c r="X2" s="286"/>
      <c r="Y2" s="286"/>
      <c r="AA2" s="286" t="s">
        <v>935</v>
      </c>
      <c r="AB2" s="286" t="s">
        <v>54</v>
      </c>
      <c r="AC2" s="286" t="s">
        <v>933</v>
      </c>
      <c r="AD2" s="286"/>
      <c r="AE2" s="286"/>
    </row>
    <row r="3" spans="1:31" ht="31.5" thickTop="1" thickBot="1">
      <c r="B3" s="91" t="s">
        <v>1461</v>
      </c>
      <c r="E3" s="91" t="s">
        <v>1469</v>
      </c>
      <c r="I3" s="106" t="s">
        <v>930</v>
      </c>
      <c r="J3" s="106" t="s">
        <v>931</v>
      </c>
      <c r="L3" s="93" t="s">
        <v>930</v>
      </c>
      <c r="M3" s="94" t="s">
        <v>1463</v>
      </c>
      <c r="O3" s="90" t="s">
        <v>934</v>
      </c>
      <c r="P3" s="90" t="s">
        <v>935</v>
      </c>
      <c r="Q3" s="71" t="s">
        <v>912</v>
      </c>
      <c r="R3" s="71" t="s">
        <v>936</v>
      </c>
      <c r="S3" s="71" t="s">
        <v>937</v>
      </c>
      <c r="U3" s="288"/>
      <c r="V3" s="288"/>
      <c r="W3" s="90" t="s">
        <v>912</v>
      </c>
      <c r="X3" s="90" t="s">
        <v>936</v>
      </c>
      <c r="Y3" s="90" t="s">
        <v>937</v>
      </c>
      <c r="AA3" s="286"/>
      <c r="AB3" s="286"/>
      <c r="AC3" s="103" t="s">
        <v>912</v>
      </c>
      <c r="AD3" s="103" t="s">
        <v>936</v>
      </c>
      <c r="AE3" s="103" t="s">
        <v>937</v>
      </c>
    </row>
    <row r="4" spans="1:31" ht="15.75" thickBot="1">
      <c r="B4" s="92"/>
      <c r="I4" s="104" t="s">
        <v>0</v>
      </c>
      <c r="J4" s="105">
        <v>9277</v>
      </c>
      <c r="L4" s="97" t="s">
        <v>0</v>
      </c>
      <c r="M4" s="100">
        <v>8874</v>
      </c>
      <c r="O4" s="72">
        <v>4781400</v>
      </c>
      <c r="P4" s="70" t="s">
        <v>1253</v>
      </c>
      <c r="Q4" s="73">
        <v>24265</v>
      </c>
      <c r="R4" s="73">
        <v>5970</v>
      </c>
      <c r="S4" s="73">
        <v>18295</v>
      </c>
      <c r="U4" s="101" t="s">
        <v>1253</v>
      </c>
      <c r="V4" s="72">
        <v>4781400</v>
      </c>
      <c r="W4" s="73">
        <v>25705</v>
      </c>
      <c r="X4" s="73">
        <v>6372</v>
      </c>
      <c r="Y4" s="73">
        <v>19333</v>
      </c>
      <c r="AA4" s="70" t="s">
        <v>1253</v>
      </c>
      <c r="AB4" s="125">
        <v>4781400</v>
      </c>
      <c r="AC4" s="126">
        <v>26560</v>
      </c>
      <c r="AD4" s="126">
        <v>6592</v>
      </c>
      <c r="AE4" s="126">
        <v>19968</v>
      </c>
    </row>
    <row r="5" spans="1:31" ht="16.5" thickTop="1" thickBot="1">
      <c r="B5" s="93" t="s">
        <v>1462</v>
      </c>
      <c r="C5" s="94" t="s">
        <v>912</v>
      </c>
      <c r="D5" s="114"/>
      <c r="E5" s="118" t="s">
        <v>932</v>
      </c>
      <c r="F5" s="118" t="s">
        <v>931</v>
      </c>
      <c r="G5" s="108"/>
      <c r="I5" s="104" t="s">
        <v>1</v>
      </c>
      <c r="J5" s="105">
        <v>34999</v>
      </c>
      <c r="L5" s="98" t="s">
        <v>1</v>
      </c>
      <c r="M5" s="99">
        <v>33531</v>
      </c>
      <c r="O5" s="72">
        <v>9602501</v>
      </c>
      <c r="P5" s="70" t="s">
        <v>1440</v>
      </c>
      <c r="Q5" s="73">
        <v>16363</v>
      </c>
      <c r="R5" s="73">
        <v>3826</v>
      </c>
      <c r="S5" s="73">
        <v>12537</v>
      </c>
      <c r="U5" s="101" t="s">
        <v>1440</v>
      </c>
      <c r="V5" s="72">
        <v>9602501</v>
      </c>
      <c r="W5" s="73">
        <v>17205</v>
      </c>
      <c r="X5" s="73">
        <v>4009</v>
      </c>
      <c r="Y5" s="73">
        <v>13196</v>
      </c>
      <c r="AA5" s="70" t="s">
        <v>1440</v>
      </c>
      <c r="AB5" s="125">
        <v>9602501</v>
      </c>
      <c r="AC5" s="126">
        <v>17752</v>
      </c>
      <c r="AD5" s="126">
        <v>4134</v>
      </c>
      <c r="AE5" s="126">
        <v>13618</v>
      </c>
    </row>
    <row r="6" spans="1:31" ht="18" customHeight="1" thickBot="1">
      <c r="A6" s="48" t="s">
        <v>681</v>
      </c>
      <c r="B6" s="97" t="s">
        <v>681</v>
      </c>
      <c r="C6" s="121">
        <v>37</v>
      </c>
      <c r="D6" s="35"/>
      <c r="E6" s="119" t="s">
        <v>681</v>
      </c>
      <c r="F6" s="119">
        <v>39</v>
      </c>
      <c r="G6" s="109"/>
      <c r="I6" s="104" t="s">
        <v>2</v>
      </c>
      <c r="J6" s="105">
        <v>27470</v>
      </c>
      <c r="L6" s="97" t="s">
        <v>2</v>
      </c>
      <c r="M6" s="100">
        <v>26370</v>
      </c>
      <c r="O6" s="72">
        <v>5611202</v>
      </c>
      <c r="P6" s="70" t="s">
        <v>1300</v>
      </c>
      <c r="Q6" s="73">
        <v>8118</v>
      </c>
      <c r="R6" s="73">
        <v>4532</v>
      </c>
      <c r="S6" s="73">
        <v>3586</v>
      </c>
      <c r="U6" s="101" t="s">
        <v>1300</v>
      </c>
      <c r="V6" s="72">
        <v>5611202</v>
      </c>
      <c r="W6" s="73">
        <v>8505</v>
      </c>
      <c r="X6" s="73">
        <v>4763</v>
      </c>
      <c r="Y6" s="73">
        <v>3742</v>
      </c>
      <c r="AA6" s="70" t="s">
        <v>1300</v>
      </c>
      <c r="AB6" s="125">
        <v>5611202</v>
      </c>
      <c r="AC6" s="126">
        <v>8731</v>
      </c>
      <c r="AD6" s="126">
        <v>4878</v>
      </c>
      <c r="AE6" s="126">
        <v>3853</v>
      </c>
    </row>
    <row r="7" spans="1:31" ht="15.75" thickBot="1">
      <c r="A7" s="48" t="s">
        <v>163</v>
      </c>
      <c r="B7" s="98" t="s">
        <v>163</v>
      </c>
      <c r="C7" s="121">
        <v>380</v>
      </c>
      <c r="D7" s="35"/>
      <c r="E7" s="119" t="s">
        <v>163</v>
      </c>
      <c r="F7" s="119">
        <v>404</v>
      </c>
      <c r="G7" s="110"/>
      <c r="I7" s="104" t="s">
        <v>3</v>
      </c>
      <c r="J7" s="105">
        <v>8134</v>
      </c>
      <c r="L7" s="98" t="s">
        <v>3</v>
      </c>
      <c r="M7" s="99">
        <v>7835</v>
      </c>
      <c r="O7" s="72">
        <v>5611203</v>
      </c>
      <c r="P7" s="70" t="s">
        <v>1301</v>
      </c>
      <c r="Q7" s="73">
        <v>6533</v>
      </c>
      <c r="R7" s="73">
        <v>3044</v>
      </c>
      <c r="S7" s="73">
        <v>3489</v>
      </c>
      <c r="U7" s="101" t="s">
        <v>1301</v>
      </c>
      <c r="V7" s="72">
        <v>5611203</v>
      </c>
      <c r="W7" s="73">
        <v>6846</v>
      </c>
      <c r="X7" s="73">
        <v>3183</v>
      </c>
      <c r="Y7" s="73">
        <v>3663</v>
      </c>
      <c r="AA7" s="70" t="s">
        <v>1301</v>
      </c>
      <c r="AB7" s="125">
        <v>5611203</v>
      </c>
      <c r="AC7" s="126">
        <v>7049</v>
      </c>
      <c r="AD7" s="126">
        <v>3278</v>
      </c>
      <c r="AE7" s="126">
        <v>3771</v>
      </c>
    </row>
    <row r="8" spans="1:31" ht="15.75" thickBot="1">
      <c r="A8" s="48" t="s">
        <v>304</v>
      </c>
      <c r="B8" s="97" t="s">
        <v>304</v>
      </c>
      <c r="C8" s="121">
        <v>147</v>
      </c>
      <c r="D8" s="35"/>
      <c r="E8" s="119" t="s">
        <v>304</v>
      </c>
      <c r="F8" s="119">
        <v>150</v>
      </c>
      <c r="G8" s="109"/>
      <c r="I8" s="104" t="s">
        <v>4</v>
      </c>
      <c r="J8" s="105">
        <v>190509</v>
      </c>
      <c r="L8" s="97" t="s">
        <v>4</v>
      </c>
      <c r="M8" s="100">
        <v>184217</v>
      </c>
      <c r="O8" s="72">
        <v>4399103</v>
      </c>
      <c r="P8" s="70" t="s">
        <v>1146</v>
      </c>
      <c r="Q8" s="73">
        <v>5300</v>
      </c>
      <c r="R8" s="73">
        <v>5191</v>
      </c>
      <c r="S8" s="72">
        <v>109</v>
      </c>
      <c r="U8" s="101" t="s">
        <v>1146</v>
      </c>
      <c r="V8" s="72">
        <v>4399103</v>
      </c>
      <c r="W8" s="73">
        <v>5699</v>
      </c>
      <c r="X8" s="73">
        <v>5583</v>
      </c>
      <c r="Y8" s="72">
        <v>116</v>
      </c>
      <c r="AA8" s="70" t="s">
        <v>1146</v>
      </c>
      <c r="AB8" s="125">
        <v>4399103</v>
      </c>
      <c r="AC8" s="126">
        <v>5941</v>
      </c>
      <c r="AD8" s="126">
        <v>5816</v>
      </c>
      <c r="AE8" s="125">
        <v>125</v>
      </c>
    </row>
    <row r="9" spans="1:31" ht="18" customHeight="1" thickBot="1">
      <c r="A9" s="48" t="s">
        <v>608</v>
      </c>
      <c r="B9" s="98" t="s">
        <v>608</v>
      </c>
      <c r="C9" s="121">
        <v>42</v>
      </c>
      <c r="D9" s="35"/>
      <c r="E9" s="119" t="s">
        <v>608</v>
      </c>
      <c r="F9" s="119">
        <v>46</v>
      </c>
      <c r="G9" s="110"/>
      <c r="I9" s="104" t="s">
        <v>5</v>
      </c>
      <c r="J9" s="105">
        <v>81831</v>
      </c>
      <c r="L9" s="98" t="s">
        <v>5</v>
      </c>
      <c r="M9" s="99">
        <v>77719</v>
      </c>
      <c r="O9" s="72">
        <v>9602502</v>
      </c>
      <c r="P9" s="70" t="s">
        <v>1441</v>
      </c>
      <c r="Q9" s="73">
        <v>4866</v>
      </c>
      <c r="R9" s="72">
        <v>144</v>
      </c>
      <c r="S9" s="73">
        <v>4722</v>
      </c>
      <c r="U9" s="101" t="s">
        <v>1441</v>
      </c>
      <c r="V9" s="72">
        <v>9602502</v>
      </c>
      <c r="W9" s="73">
        <v>5252</v>
      </c>
      <c r="X9" s="72">
        <v>149</v>
      </c>
      <c r="Y9" s="73">
        <v>5103</v>
      </c>
      <c r="AA9" s="70" t="s">
        <v>1441</v>
      </c>
      <c r="AB9" s="125">
        <v>9602502</v>
      </c>
      <c r="AC9" s="126">
        <v>5488</v>
      </c>
      <c r="AD9" s="125">
        <v>156</v>
      </c>
      <c r="AE9" s="126">
        <v>5332</v>
      </c>
    </row>
    <row r="10" spans="1:31" ht="25.5" customHeight="1" thickBot="1">
      <c r="A10" s="48" t="s">
        <v>716</v>
      </c>
      <c r="B10" s="97" t="s">
        <v>716</v>
      </c>
      <c r="C10" s="121">
        <v>30</v>
      </c>
      <c r="D10" s="35"/>
      <c r="E10" s="119" t="s">
        <v>716</v>
      </c>
      <c r="F10" s="119">
        <v>35</v>
      </c>
      <c r="G10" s="109"/>
      <c r="I10" s="104" t="s">
        <v>6</v>
      </c>
      <c r="J10" s="105">
        <v>48848</v>
      </c>
      <c r="L10" s="97" t="s">
        <v>6</v>
      </c>
      <c r="M10" s="100">
        <v>46058</v>
      </c>
      <c r="O10" s="72">
        <v>4712100</v>
      </c>
      <c r="P10" s="70" t="s">
        <v>1201</v>
      </c>
      <c r="Q10" s="73">
        <v>4807</v>
      </c>
      <c r="R10" s="73">
        <v>2569</v>
      </c>
      <c r="S10" s="73">
        <v>2238</v>
      </c>
      <c r="U10" s="101" t="s">
        <v>1201</v>
      </c>
      <c r="V10" s="72">
        <v>4712100</v>
      </c>
      <c r="W10" s="73">
        <v>5006</v>
      </c>
      <c r="X10" s="73">
        <v>2675</v>
      </c>
      <c r="Y10" s="73">
        <v>2331</v>
      </c>
      <c r="AA10" s="70" t="s">
        <v>1201</v>
      </c>
      <c r="AB10" s="125">
        <v>4712100</v>
      </c>
      <c r="AC10" s="126">
        <v>5111</v>
      </c>
      <c r="AD10" s="126">
        <v>2723</v>
      </c>
      <c r="AE10" s="126">
        <v>2388</v>
      </c>
    </row>
    <row r="11" spans="1:31" ht="15.75" thickBot="1">
      <c r="A11" s="48" t="s">
        <v>700</v>
      </c>
      <c r="B11" s="98" t="s">
        <v>700</v>
      </c>
      <c r="C11" s="121">
        <v>30</v>
      </c>
      <c r="D11" s="35"/>
      <c r="E11" s="119" t="s">
        <v>700</v>
      </c>
      <c r="F11" s="119">
        <v>32</v>
      </c>
      <c r="G11" s="110"/>
      <c r="I11" s="104" t="s">
        <v>7</v>
      </c>
      <c r="J11" s="105">
        <v>67899</v>
      </c>
      <c r="L11" s="98" t="s">
        <v>7</v>
      </c>
      <c r="M11" s="99">
        <v>64261</v>
      </c>
      <c r="O11" s="72">
        <v>4321500</v>
      </c>
      <c r="P11" s="70" t="s">
        <v>1129</v>
      </c>
      <c r="Q11" s="73">
        <v>3856</v>
      </c>
      <c r="R11" s="73">
        <v>3581</v>
      </c>
      <c r="S11" s="72">
        <v>275</v>
      </c>
      <c r="U11" s="101" t="s">
        <v>1129</v>
      </c>
      <c r="V11" s="72">
        <v>4321500</v>
      </c>
      <c r="W11" s="73">
        <v>4070</v>
      </c>
      <c r="X11" s="73">
        <v>3786</v>
      </c>
      <c r="Y11" s="72">
        <v>284</v>
      </c>
      <c r="AA11" s="70" t="s">
        <v>1129</v>
      </c>
      <c r="AB11" s="125">
        <v>4321500</v>
      </c>
      <c r="AC11" s="126">
        <v>4230</v>
      </c>
      <c r="AD11" s="126">
        <v>3939</v>
      </c>
      <c r="AE11" s="125">
        <v>291</v>
      </c>
    </row>
    <row r="12" spans="1:31" ht="15.75" thickBot="1">
      <c r="A12" s="48" t="s">
        <v>803</v>
      </c>
      <c r="B12" s="97" t="s">
        <v>803</v>
      </c>
      <c r="C12" s="121">
        <v>16</v>
      </c>
      <c r="D12" s="35"/>
      <c r="E12" s="119" t="s">
        <v>803</v>
      </c>
      <c r="F12" s="119">
        <v>18</v>
      </c>
      <c r="G12" s="109"/>
      <c r="I12" s="104" t="s">
        <v>8</v>
      </c>
      <c r="J12" s="105">
        <v>98579</v>
      </c>
      <c r="L12" s="97" t="s">
        <v>8</v>
      </c>
      <c r="M12" s="100">
        <v>93945</v>
      </c>
      <c r="O12" s="72">
        <v>4723700</v>
      </c>
      <c r="P12" s="70" t="s">
        <v>1209</v>
      </c>
      <c r="Q12" s="73">
        <v>3754</v>
      </c>
      <c r="R12" s="73">
        <v>2244</v>
      </c>
      <c r="S12" s="73">
        <v>1510</v>
      </c>
      <c r="U12" s="101" t="s">
        <v>1209</v>
      </c>
      <c r="V12" s="72">
        <v>4723700</v>
      </c>
      <c r="W12" s="73">
        <v>3936</v>
      </c>
      <c r="X12" s="73">
        <v>2361</v>
      </c>
      <c r="Y12" s="73">
        <v>1575</v>
      </c>
      <c r="AA12" s="70" t="s">
        <v>1209</v>
      </c>
      <c r="AB12" s="125">
        <v>4723700</v>
      </c>
      <c r="AC12" s="126">
        <v>4038</v>
      </c>
      <c r="AD12" s="126">
        <v>2430</v>
      </c>
      <c r="AE12" s="126">
        <v>1608</v>
      </c>
    </row>
    <row r="13" spans="1:31" ht="24" thickBot="1">
      <c r="A13" s="48" t="s">
        <v>819</v>
      </c>
      <c r="B13" s="98" t="s">
        <v>819</v>
      </c>
      <c r="C13" s="121">
        <v>17</v>
      </c>
      <c r="D13" s="35"/>
      <c r="E13" s="119" t="s">
        <v>819</v>
      </c>
      <c r="F13" s="119">
        <v>17</v>
      </c>
      <c r="G13" s="110"/>
      <c r="I13" s="104" t="s">
        <v>9</v>
      </c>
      <c r="J13" s="105">
        <v>37341</v>
      </c>
      <c r="L13" s="98" t="s">
        <v>9</v>
      </c>
      <c r="M13" s="99">
        <v>35944</v>
      </c>
      <c r="O13" s="72">
        <v>5620104</v>
      </c>
      <c r="P13" s="70" t="s">
        <v>1306</v>
      </c>
      <c r="Q13" s="73">
        <v>3531</v>
      </c>
      <c r="R13" s="72">
        <v>748</v>
      </c>
      <c r="S13" s="73">
        <v>2783</v>
      </c>
      <c r="U13" s="101" t="s">
        <v>1306</v>
      </c>
      <c r="V13" s="72">
        <v>5620104</v>
      </c>
      <c r="W13" s="73">
        <v>3743</v>
      </c>
      <c r="X13" s="72">
        <v>783</v>
      </c>
      <c r="Y13" s="73">
        <v>2960</v>
      </c>
      <c r="AA13" s="70" t="s">
        <v>1306</v>
      </c>
      <c r="AB13" s="125">
        <v>5620104</v>
      </c>
      <c r="AC13" s="126">
        <v>3888</v>
      </c>
      <c r="AD13" s="125">
        <v>818</v>
      </c>
      <c r="AE13" s="126">
        <v>3070</v>
      </c>
    </row>
    <row r="14" spans="1:31" ht="24" thickBot="1">
      <c r="A14" s="48" t="s">
        <v>192</v>
      </c>
      <c r="B14" s="97" t="s">
        <v>192</v>
      </c>
      <c r="C14" s="121">
        <v>301</v>
      </c>
      <c r="D14" s="35"/>
      <c r="E14" s="119" t="s">
        <v>192</v>
      </c>
      <c r="F14" s="119">
        <v>314</v>
      </c>
      <c r="G14" s="109"/>
      <c r="I14" s="104" t="s">
        <v>10</v>
      </c>
      <c r="J14" s="105">
        <v>269461</v>
      </c>
      <c r="L14" s="97" t="s">
        <v>10</v>
      </c>
      <c r="M14" s="100">
        <v>254526</v>
      </c>
      <c r="O14" s="72">
        <v>9511800</v>
      </c>
      <c r="P14" s="70" t="s">
        <v>1427</v>
      </c>
      <c r="Q14" s="73">
        <v>3432</v>
      </c>
      <c r="R14" s="73">
        <v>3057</v>
      </c>
      <c r="S14" s="72">
        <v>375</v>
      </c>
      <c r="U14" s="101" t="s">
        <v>1427</v>
      </c>
      <c r="V14" s="72">
        <v>9511800</v>
      </c>
      <c r="W14" s="73">
        <v>3574</v>
      </c>
      <c r="X14" s="73">
        <v>3185</v>
      </c>
      <c r="Y14" s="72">
        <v>389</v>
      </c>
      <c r="AA14" s="70" t="s">
        <v>1427</v>
      </c>
      <c r="AB14" s="125">
        <v>9511800</v>
      </c>
      <c r="AC14" s="126">
        <v>3674</v>
      </c>
      <c r="AD14" s="126">
        <v>3271</v>
      </c>
      <c r="AE14" s="125">
        <v>403</v>
      </c>
    </row>
    <row r="15" spans="1:31" ht="24" thickBot="1">
      <c r="A15" s="48" t="s">
        <v>546</v>
      </c>
      <c r="B15" s="98" t="s">
        <v>546</v>
      </c>
      <c r="C15" s="121">
        <v>61</v>
      </c>
      <c r="D15" s="35"/>
      <c r="E15" s="119" t="s">
        <v>546</v>
      </c>
      <c r="F15" s="119">
        <v>66</v>
      </c>
      <c r="G15" s="110"/>
      <c r="I15" s="104" t="s">
        <v>11</v>
      </c>
      <c r="J15" s="105">
        <v>42831</v>
      </c>
      <c r="L15" s="98" t="s">
        <v>11</v>
      </c>
      <c r="M15" s="99">
        <v>41010</v>
      </c>
      <c r="O15" s="72">
        <v>1412602</v>
      </c>
      <c r="P15" s="70" t="s">
        <v>1005</v>
      </c>
      <c r="Q15" s="73">
        <v>3312</v>
      </c>
      <c r="R15" s="72">
        <v>326</v>
      </c>
      <c r="S15" s="73">
        <v>2986</v>
      </c>
      <c r="U15" s="101" t="s">
        <v>1250</v>
      </c>
      <c r="V15" s="72">
        <v>4772500</v>
      </c>
      <c r="W15" s="73">
        <v>3473</v>
      </c>
      <c r="X15" s="73">
        <v>1396</v>
      </c>
      <c r="Y15" s="73">
        <v>2077</v>
      </c>
      <c r="AA15" s="70" t="s">
        <v>1250</v>
      </c>
      <c r="AB15" s="125">
        <v>4772500</v>
      </c>
      <c r="AC15" s="126">
        <v>3611</v>
      </c>
      <c r="AD15" s="126">
        <v>1452</v>
      </c>
      <c r="AE15" s="126">
        <v>2159</v>
      </c>
    </row>
    <row r="16" spans="1:31" ht="18" customHeight="1" thickBot="1">
      <c r="A16" s="48" t="s">
        <v>183</v>
      </c>
      <c r="B16" s="97" t="s">
        <v>183</v>
      </c>
      <c r="C16" s="121">
        <v>324</v>
      </c>
      <c r="D16" s="35"/>
      <c r="E16" s="119" t="s">
        <v>183</v>
      </c>
      <c r="F16" s="119">
        <v>334</v>
      </c>
      <c r="G16" s="109"/>
      <c r="I16" s="104" t="s">
        <v>12</v>
      </c>
      <c r="J16" s="105">
        <v>53665</v>
      </c>
      <c r="L16" s="97" t="s">
        <v>12</v>
      </c>
      <c r="M16" s="100">
        <v>51258</v>
      </c>
      <c r="O16" s="72">
        <v>4772500</v>
      </c>
      <c r="P16" s="70" t="s">
        <v>1250</v>
      </c>
      <c r="Q16" s="73">
        <v>3246</v>
      </c>
      <c r="R16" s="73">
        <v>1324</v>
      </c>
      <c r="S16" s="73">
        <v>1922</v>
      </c>
      <c r="U16" s="101" t="s">
        <v>1005</v>
      </c>
      <c r="V16" s="72">
        <v>1412602</v>
      </c>
      <c r="W16" s="73">
        <v>3451</v>
      </c>
      <c r="X16" s="72">
        <v>329</v>
      </c>
      <c r="Y16" s="73">
        <v>3122</v>
      </c>
      <c r="AA16" s="70" t="s">
        <v>1005</v>
      </c>
      <c r="AB16" s="125">
        <v>1412602</v>
      </c>
      <c r="AC16" s="126">
        <v>3531</v>
      </c>
      <c r="AD16" s="125">
        <v>340</v>
      </c>
      <c r="AE16" s="126">
        <v>3191</v>
      </c>
    </row>
    <row r="17" spans="1:31" ht="23.25" thickBot="1">
      <c r="A17" s="48" t="s">
        <v>364</v>
      </c>
      <c r="B17" s="98" t="s">
        <v>364</v>
      </c>
      <c r="C17" s="121">
        <v>115</v>
      </c>
      <c r="D17" s="35"/>
      <c r="E17" s="119" t="s">
        <v>364</v>
      </c>
      <c r="F17" s="119">
        <v>117</v>
      </c>
      <c r="G17" s="110"/>
      <c r="I17" s="104" t="s">
        <v>13</v>
      </c>
      <c r="J17" s="105">
        <v>71285</v>
      </c>
      <c r="L17" s="98" t="s">
        <v>13</v>
      </c>
      <c r="M17" s="99">
        <v>67439</v>
      </c>
      <c r="O17" s="72">
        <v>4520001</v>
      </c>
      <c r="P17" s="70" t="s">
        <v>1151</v>
      </c>
      <c r="Q17" s="73">
        <v>2972</v>
      </c>
      <c r="R17" s="73">
        <v>2715</v>
      </c>
      <c r="S17" s="72">
        <v>257</v>
      </c>
      <c r="U17" s="101" t="s">
        <v>1151</v>
      </c>
      <c r="V17" s="72">
        <v>4520001</v>
      </c>
      <c r="W17" s="73">
        <v>3131</v>
      </c>
      <c r="X17" s="73">
        <v>2853</v>
      </c>
      <c r="Y17" s="72">
        <v>278</v>
      </c>
      <c r="AA17" s="70" t="s">
        <v>1141</v>
      </c>
      <c r="AB17" s="125">
        <v>4330404</v>
      </c>
      <c r="AC17" s="126">
        <v>3271</v>
      </c>
      <c r="AD17" s="126">
        <v>3160</v>
      </c>
      <c r="AE17" s="125">
        <v>111</v>
      </c>
    </row>
    <row r="18" spans="1:31" ht="24" thickBot="1">
      <c r="A18" s="48" t="s">
        <v>647</v>
      </c>
      <c r="B18" s="97" t="s">
        <v>647</v>
      </c>
      <c r="C18" s="121">
        <v>38</v>
      </c>
      <c r="D18" s="35"/>
      <c r="E18" s="119" t="s">
        <v>647</v>
      </c>
      <c r="F18" s="119">
        <v>38</v>
      </c>
      <c r="G18" s="109"/>
      <c r="I18" s="104" t="s">
        <v>14</v>
      </c>
      <c r="J18" s="105">
        <v>36194</v>
      </c>
      <c r="L18" s="97" t="s">
        <v>14</v>
      </c>
      <c r="M18" s="100">
        <v>34649</v>
      </c>
      <c r="O18" s="72">
        <v>4330404</v>
      </c>
      <c r="P18" s="70" t="s">
        <v>1141</v>
      </c>
      <c r="Q18" s="73">
        <v>2920</v>
      </c>
      <c r="R18" s="73">
        <v>2819</v>
      </c>
      <c r="S18" s="72">
        <v>101</v>
      </c>
      <c r="U18" s="101" t="s">
        <v>1141</v>
      </c>
      <c r="V18" s="72">
        <v>4330404</v>
      </c>
      <c r="W18" s="73">
        <v>3129</v>
      </c>
      <c r="X18" s="73">
        <v>3022</v>
      </c>
      <c r="Y18" s="72">
        <v>107</v>
      </c>
      <c r="AA18" s="70" t="s">
        <v>1151</v>
      </c>
      <c r="AB18" s="125">
        <v>4520001</v>
      </c>
      <c r="AC18" s="126">
        <v>3215</v>
      </c>
      <c r="AD18" s="126">
        <v>2929</v>
      </c>
      <c r="AE18" s="125">
        <v>286</v>
      </c>
    </row>
    <row r="19" spans="1:31" ht="15.75" thickBot="1">
      <c r="A19" s="48" t="s">
        <v>742</v>
      </c>
      <c r="B19" s="98" t="s">
        <v>742</v>
      </c>
      <c r="C19" s="121">
        <v>22</v>
      </c>
      <c r="D19" s="35"/>
      <c r="E19" s="119" t="s">
        <v>742</v>
      </c>
      <c r="F19" s="119">
        <v>25</v>
      </c>
      <c r="G19" s="110"/>
      <c r="I19" s="104" t="s">
        <v>15</v>
      </c>
      <c r="J19" s="105">
        <v>88250</v>
      </c>
      <c r="L19" s="98" t="s">
        <v>15</v>
      </c>
      <c r="M19" s="99">
        <v>84642</v>
      </c>
      <c r="O19" s="72">
        <v>4755502</v>
      </c>
      <c r="P19" s="70" t="s">
        <v>1232</v>
      </c>
      <c r="Q19" s="73">
        <v>2918</v>
      </c>
      <c r="R19" s="73">
        <v>1018</v>
      </c>
      <c r="S19" s="73">
        <v>1900</v>
      </c>
      <c r="U19" s="101" t="s">
        <v>1232</v>
      </c>
      <c r="V19" s="72">
        <v>4755502</v>
      </c>
      <c r="W19" s="73">
        <v>3048</v>
      </c>
      <c r="X19" s="73">
        <v>1073</v>
      </c>
      <c r="Y19" s="73">
        <v>1975</v>
      </c>
      <c r="AA19" s="70" t="s">
        <v>1232</v>
      </c>
      <c r="AB19" s="125">
        <v>4755502</v>
      </c>
      <c r="AC19" s="126">
        <v>3124</v>
      </c>
      <c r="AD19" s="126">
        <v>1105</v>
      </c>
      <c r="AE19" s="126">
        <v>2019</v>
      </c>
    </row>
    <row r="20" spans="1:31" ht="15.75" thickBot="1">
      <c r="A20" s="48" t="s">
        <v>120</v>
      </c>
      <c r="B20" s="97" t="s">
        <v>120</v>
      </c>
      <c r="C20" s="121">
        <v>678</v>
      </c>
      <c r="D20" s="35"/>
      <c r="E20" s="119" t="s">
        <v>120</v>
      </c>
      <c r="F20" s="119">
        <v>697</v>
      </c>
      <c r="G20" s="109"/>
      <c r="I20" s="104" t="s">
        <v>16</v>
      </c>
      <c r="J20" s="105">
        <v>22357</v>
      </c>
      <c r="L20" s="97" t="s">
        <v>16</v>
      </c>
      <c r="M20" s="100">
        <v>21314</v>
      </c>
      <c r="O20" s="72">
        <v>5612100</v>
      </c>
      <c r="P20" s="70" t="s">
        <v>1302</v>
      </c>
      <c r="Q20" s="73">
        <v>2663</v>
      </c>
      <c r="R20" s="73">
        <v>1626</v>
      </c>
      <c r="S20" s="73">
        <v>1037</v>
      </c>
      <c r="U20" s="101" t="s">
        <v>1302</v>
      </c>
      <c r="V20" s="72">
        <v>5612100</v>
      </c>
      <c r="W20" s="73">
        <v>2819</v>
      </c>
      <c r="X20" s="73">
        <v>1719</v>
      </c>
      <c r="Y20" s="73">
        <v>1100</v>
      </c>
      <c r="AA20" s="70" t="s">
        <v>1302</v>
      </c>
      <c r="AB20" s="125">
        <v>5612100</v>
      </c>
      <c r="AC20" s="126">
        <v>2921</v>
      </c>
      <c r="AD20" s="126">
        <v>1777</v>
      </c>
      <c r="AE20" s="126">
        <v>1144</v>
      </c>
    </row>
    <row r="21" spans="1:31" ht="23.25" thickBot="1">
      <c r="A21" s="48" t="s">
        <v>103</v>
      </c>
      <c r="B21" s="98" t="s">
        <v>103</v>
      </c>
      <c r="C21" s="122">
        <v>1010</v>
      </c>
      <c r="D21" s="115"/>
      <c r="E21" s="119" t="s">
        <v>103</v>
      </c>
      <c r="F21" s="120">
        <v>1087</v>
      </c>
      <c r="G21" s="111"/>
      <c r="I21" s="104" t="s">
        <v>17</v>
      </c>
      <c r="J21" s="105">
        <v>133738</v>
      </c>
      <c r="L21" s="98" t="s">
        <v>17</v>
      </c>
      <c r="M21" s="99">
        <v>127165</v>
      </c>
      <c r="O21" s="72">
        <v>8230001</v>
      </c>
      <c r="P21" s="70" t="s">
        <v>1384</v>
      </c>
      <c r="Q21" s="73">
        <v>2483</v>
      </c>
      <c r="R21" s="73">
        <v>1346</v>
      </c>
      <c r="S21" s="73">
        <v>1137</v>
      </c>
      <c r="U21" s="101" t="s">
        <v>1384</v>
      </c>
      <c r="V21" s="72">
        <v>8230001</v>
      </c>
      <c r="W21" s="73">
        <v>2620</v>
      </c>
      <c r="X21" s="73">
        <v>1426</v>
      </c>
      <c r="Y21" s="73">
        <v>1194</v>
      </c>
      <c r="AA21" s="70" t="s">
        <v>1339</v>
      </c>
      <c r="AB21" s="125">
        <v>7319002</v>
      </c>
      <c r="AC21" s="126">
        <v>2720</v>
      </c>
      <c r="AD21" s="126">
        <v>1666</v>
      </c>
      <c r="AE21" s="126">
        <v>1054</v>
      </c>
    </row>
    <row r="22" spans="1:31" ht="15.75" thickBot="1">
      <c r="A22" s="48" t="s">
        <v>426</v>
      </c>
      <c r="B22" s="97" t="s">
        <v>426</v>
      </c>
      <c r="C22" s="121">
        <v>82</v>
      </c>
      <c r="D22" s="35"/>
      <c r="E22" s="119" t="s">
        <v>426</v>
      </c>
      <c r="F22" s="119">
        <v>84</v>
      </c>
      <c r="G22" s="109"/>
      <c r="I22" s="104" t="s">
        <v>18</v>
      </c>
      <c r="J22" s="105">
        <v>316288</v>
      </c>
      <c r="L22" s="97" t="s">
        <v>18</v>
      </c>
      <c r="M22" s="100">
        <v>300770</v>
      </c>
      <c r="O22" s="72">
        <v>7319002</v>
      </c>
      <c r="P22" s="70" t="s">
        <v>1339</v>
      </c>
      <c r="Q22" s="73">
        <v>2428</v>
      </c>
      <c r="R22" s="73">
        <v>1499</v>
      </c>
      <c r="S22" s="72">
        <v>929</v>
      </c>
      <c r="U22" s="101" t="s">
        <v>1339</v>
      </c>
      <c r="V22" s="72">
        <v>7319002</v>
      </c>
      <c r="W22" s="73">
        <v>2601</v>
      </c>
      <c r="X22" s="73">
        <v>1597</v>
      </c>
      <c r="Y22" s="73">
        <v>1004</v>
      </c>
      <c r="AA22" s="70" t="s">
        <v>1384</v>
      </c>
      <c r="AB22" s="125">
        <v>8230001</v>
      </c>
      <c r="AC22" s="126">
        <v>2703</v>
      </c>
      <c r="AD22" s="126">
        <v>1460</v>
      </c>
      <c r="AE22" s="126">
        <v>1243</v>
      </c>
    </row>
    <row r="23" spans="1:31" ht="34.5" thickBot="1">
      <c r="A23" s="48" t="s">
        <v>132</v>
      </c>
      <c r="B23" s="98" t="s">
        <v>132</v>
      </c>
      <c r="C23" s="121">
        <v>611</v>
      </c>
      <c r="D23" s="35"/>
      <c r="E23" s="119" t="s">
        <v>132</v>
      </c>
      <c r="F23" s="119">
        <v>636</v>
      </c>
      <c r="G23" s="110"/>
      <c r="I23" s="104" t="s">
        <v>19</v>
      </c>
      <c r="J23" s="105">
        <v>36764</v>
      </c>
      <c r="L23" s="98" t="s">
        <v>19</v>
      </c>
      <c r="M23" s="99">
        <v>35239</v>
      </c>
      <c r="O23" s="72">
        <v>4729699</v>
      </c>
      <c r="P23" s="70" t="s">
        <v>1212</v>
      </c>
      <c r="Q23" s="73">
        <v>2425</v>
      </c>
      <c r="R23" s="73">
        <v>1044</v>
      </c>
      <c r="S23" s="73">
        <v>1381</v>
      </c>
      <c r="U23" s="101" t="s">
        <v>1212</v>
      </c>
      <c r="V23" s="72">
        <v>4729699</v>
      </c>
      <c r="W23" s="73">
        <v>2544</v>
      </c>
      <c r="X23" s="73">
        <v>1099</v>
      </c>
      <c r="Y23" s="73">
        <v>1445</v>
      </c>
      <c r="AA23" s="70" t="s">
        <v>1212</v>
      </c>
      <c r="AB23" s="125">
        <v>4729699</v>
      </c>
      <c r="AC23" s="126">
        <v>2621</v>
      </c>
      <c r="AD23" s="126">
        <v>1137</v>
      </c>
      <c r="AE23" s="126">
        <v>1484</v>
      </c>
    </row>
    <row r="24" spans="1:31" ht="24" thickBot="1">
      <c r="A24" s="48" t="s">
        <v>560</v>
      </c>
      <c r="B24" s="97" t="s">
        <v>560</v>
      </c>
      <c r="C24" s="121">
        <v>52</v>
      </c>
      <c r="D24" s="35"/>
      <c r="E24" s="119" t="s">
        <v>560</v>
      </c>
      <c r="F24" s="119">
        <v>54</v>
      </c>
      <c r="G24" s="109"/>
      <c r="I24" s="104" t="s">
        <v>20</v>
      </c>
      <c r="J24" s="105">
        <v>21322</v>
      </c>
      <c r="L24" s="97" t="s">
        <v>20</v>
      </c>
      <c r="M24" s="100">
        <v>20225</v>
      </c>
      <c r="O24" s="72">
        <v>5611201</v>
      </c>
      <c r="P24" s="70" t="s">
        <v>1299</v>
      </c>
      <c r="Q24" s="73">
        <v>2171</v>
      </c>
      <c r="R24" s="72">
        <v>879</v>
      </c>
      <c r="S24" s="73">
        <v>1292</v>
      </c>
      <c r="U24" s="101" t="s">
        <v>1278</v>
      </c>
      <c r="V24" s="72">
        <v>4930201</v>
      </c>
      <c r="W24" s="73">
        <v>2314</v>
      </c>
      <c r="X24" s="73">
        <v>2006</v>
      </c>
      <c r="Y24" s="72">
        <v>308</v>
      </c>
      <c r="AA24" s="70" t="s">
        <v>1278</v>
      </c>
      <c r="AB24" s="125">
        <v>4930201</v>
      </c>
      <c r="AC24" s="126">
        <v>2424</v>
      </c>
      <c r="AD24" s="126">
        <v>2102</v>
      </c>
      <c r="AE24" s="125">
        <v>322</v>
      </c>
    </row>
    <row r="25" spans="1:31" ht="15.75" thickBot="1">
      <c r="A25" s="48" t="s">
        <v>241</v>
      </c>
      <c r="B25" s="98" t="s">
        <v>241</v>
      </c>
      <c r="C25" s="121">
        <v>243</v>
      </c>
      <c r="D25" s="35"/>
      <c r="E25" s="119" t="s">
        <v>241</v>
      </c>
      <c r="F25" s="119">
        <v>255</v>
      </c>
      <c r="G25" s="110"/>
      <c r="I25" s="104" t="s">
        <v>21</v>
      </c>
      <c r="J25" s="105">
        <v>5572</v>
      </c>
      <c r="L25" s="98" t="s">
        <v>21</v>
      </c>
      <c r="M25" s="99">
        <v>5310</v>
      </c>
      <c r="O25" s="72">
        <v>4930201</v>
      </c>
      <c r="P25" s="70" t="s">
        <v>1278</v>
      </c>
      <c r="Q25" s="73">
        <v>2145</v>
      </c>
      <c r="R25" s="73">
        <v>1853</v>
      </c>
      <c r="S25" s="72">
        <v>292</v>
      </c>
      <c r="U25" s="101" t="s">
        <v>1299</v>
      </c>
      <c r="V25" s="72">
        <v>5611201</v>
      </c>
      <c r="W25" s="73">
        <v>2289</v>
      </c>
      <c r="X25" s="72">
        <v>924</v>
      </c>
      <c r="Y25" s="73">
        <v>1365</v>
      </c>
      <c r="AA25" s="70" t="s">
        <v>1299</v>
      </c>
      <c r="AB25" s="125">
        <v>5611201</v>
      </c>
      <c r="AC25" s="126">
        <v>2367</v>
      </c>
      <c r="AD25" s="125">
        <v>945</v>
      </c>
      <c r="AE25" s="126">
        <v>1422</v>
      </c>
    </row>
    <row r="26" spans="1:31" ht="15.75" thickBot="1">
      <c r="A26" s="48" t="s">
        <v>356</v>
      </c>
      <c r="B26" s="97" t="s">
        <v>356</v>
      </c>
      <c r="C26" s="121">
        <v>115</v>
      </c>
      <c r="D26" s="35"/>
      <c r="E26" s="119" t="s">
        <v>356</v>
      </c>
      <c r="F26" s="119">
        <v>121</v>
      </c>
      <c r="G26" s="109"/>
      <c r="I26" s="104" t="s">
        <v>22</v>
      </c>
      <c r="J26" s="105">
        <v>148522</v>
      </c>
      <c r="L26" s="97" t="s">
        <v>22</v>
      </c>
      <c r="M26" s="100">
        <v>141448</v>
      </c>
      <c r="O26" s="72">
        <v>2542000</v>
      </c>
      <c r="P26" s="70" t="s">
        <v>1064</v>
      </c>
      <c r="Q26" s="73">
        <v>2139</v>
      </c>
      <c r="R26" s="73">
        <v>1976</v>
      </c>
      <c r="S26" s="72">
        <v>163</v>
      </c>
      <c r="U26" s="101" t="s">
        <v>1064</v>
      </c>
      <c r="V26" s="72">
        <v>2542000</v>
      </c>
      <c r="W26" s="73">
        <v>2268</v>
      </c>
      <c r="X26" s="73">
        <v>2094</v>
      </c>
      <c r="Y26" s="72">
        <v>174</v>
      </c>
      <c r="AA26" s="70" t="s">
        <v>1064</v>
      </c>
      <c r="AB26" s="125">
        <v>2542000</v>
      </c>
      <c r="AC26" s="126">
        <v>2338</v>
      </c>
      <c r="AD26" s="126">
        <v>2159</v>
      </c>
      <c r="AE26" s="125">
        <v>179</v>
      </c>
    </row>
    <row r="27" spans="1:31" ht="15.75" thickBot="1">
      <c r="A27" s="48" t="s">
        <v>377</v>
      </c>
      <c r="B27" s="98" t="s">
        <v>377</v>
      </c>
      <c r="C27" s="121">
        <v>100</v>
      </c>
      <c r="D27" s="35"/>
      <c r="E27" s="119" t="s">
        <v>377</v>
      </c>
      <c r="F27" s="119">
        <v>103</v>
      </c>
      <c r="G27" s="110"/>
      <c r="I27" s="104" t="s">
        <v>23</v>
      </c>
      <c r="J27" s="105">
        <v>86189</v>
      </c>
      <c r="L27" s="98" t="s">
        <v>23</v>
      </c>
      <c r="M27" s="99">
        <v>81854</v>
      </c>
      <c r="O27" s="72">
        <v>4755503</v>
      </c>
      <c r="P27" s="70" t="s">
        <v>1233</v>
      </c>
      <c r="Q27" s="73">
        <v>2127</v>
      </c>
      <c r="R27" s="73">
        <v>1200</v>
      </c>
      <c r="S27" s="72">
        <v>927</v>
      </c>
      <c r="U27" s="101" t="s">
        <v>1233</v>
      </c>
      <c r="V27" s="72">
        <v>4755503</v>
      </c>
      <c r="W27" s="73">
        <v>2245</v>
      </c>
      <c r="X27" s="73">
        <v>1266</v>
      </c>
      <c r="Y27" s="72">
        <v>979</v>
      </c>
      <c r="AA27" s="70" t="s">
        <v>1233</v>
      </c>
      <c r="AB27" s="125">
        <v>4755503</v>
      </c>
      <c r="AC27" s="126">
        <v>2335</v>
      </c>
      <c r="AD27" s="126">
        <v>1309</v>
      </c>
      <c r="AE27" s="126">
        <v>1026</v>
      </c>
    </row>
    <row r="28" spans="1:31" ht="24" thickBot="1">
      <c r="A28" s="48" t="s">
        <v>541</v>
      </c>
      <c r="B28" s="97" t="s">
        <v>541</v>
      </c>
      <c r="C28" s="121">
        <v>55</v>
      </c>
      <c r="D28" s="35"/>
      <c r="E28" s="119" t="s">
        <v>541</v>
      </c>
      <c r="F28" s="119">
        <v>59</v>
      </c>
      <c r="G28" s="109"/>
      <c r="I28" s="104" t="s">
        <v>24</v>
      </c>
      <c r="J28" s="105">
        <v>18533</v>
      </c>
      <c r="L28" s="97" t="s">
        <v>24</v>
      </c>
      <c r="M28" s="100">
        <v>17878</v>
      </c>
      <c r="O28" s="72">
        <v>4789001</v>
      </c>
      <c r="P28" s="70" t="s">
        <v>1261</v>
      </c>
      <c r="Q28" s="73">
        <v>2038</v>
      </c>
      <c r="R28" s="72">
        <v>511</v>
      </c>
      <c r="S28" s="73">
        <v>1527</v>
      </c>
      <c r="U28" s="101" t="s">
        <v>1004</v>
      </c>
      <c r="V28" s="72">
        <v>1412601</v>
      </c>
      <c r="W28" s="73">
        <v>2182</v>
      </c>
      <c r="X28" s="72">
        <v>248</v>
      </c>
      <c r="Y28" s="73">
        <v>1934</v>
      </c>
      <c r="AA28" s="70" t="s">
        <v>1004</v>
      </c>
      <c r="AB28" s="125">
        <v>1412601</v>
      </c>
      <c r="AC28" s="126">
        <v>2269</v>
      </c>
      <c r="AD28" s="125">
        <v>258</v>
      </c>
      <c r="AE28" s="126">
        <v>2011</v>
      </c>
    </row>
    <row r="29" spans="1:31" ht="23.25" thickBot="1">
      <c r="A29" s="48" t="s">
        <v>422</v>
      </c>
      <c r="B29" s="98" t="s">
        <v>422</v>
      </c>
      <c r="C29" s="121">
        <v>86</v>
      </c>
      <c r="D29" s="35"/>
      <c r="E29" s="119" t="s">
        <v>422</v>
      </c>
      <c r="F29" s="119">
        <v>86</v>
      </c>
      <c r="G29" s="110"/>
      <c r="I29" s="104" t="s">
        <v>25</v>
      </c>
      <c r="J29" s="105">
        <v>630092</v>
      </c>
      <c r="L29" s="98" t="s">
        <v>25</v>
      </c>
      <c r="M29" s="99">
        <v>598403</v>
      </c>
      <c r="O29" s="72">
        <v>3299099</v>
      </c>
      <c r="P29" s="70" t="s">
        <v>1091</v>
      </c>
      <c r="Q29" s="73">
        <v>2034</v>
      </c>
      <c r="R29" s="72">
        <v>496</v>
      </c>
      <c r="S29" s="73">
        <v>1538</v>
      </c>
      <c r="U29" s="101" t="s">
        <v>1091</v>
      </c>
      <c r="V29" s="72">
        <v>3299099</v>
      </c>
      <c r="W29" s="73">
        <v>2132</v>
      </c>
      <c r="X29" s="72">
        <v>513</v>
      </c>
      <c r="Y29" s="73">
        <v>1619</v>
      </c>
      <c r="AA29" s="70" t="s">
        <v>1091</v>
      </c>
      <c r="AB29" s="125">
        <v>3299099</v>
      </c>
      <c r="AC29" s="126">
        <v>2192</v>
      </c>
      <c r="AD29" s="125">
        <v>526</v>
      </c>
      <c r="AE29" s="126">
        <v>1666</v>
      </c>
    </row>
    <row r="30" spans="1:31" ht="15.75" thickBot="1">
      <c r="A30" s="48" t="s">
        <v>536</v>
      </c>
      <c r="B30" s="97" t="s">
        <v>536</v>
      </c>
      <c r="C30" s="121">
        <v>53</v>
      </c>
      <c r="D30" s="35"/>
      <c r="E30" s="119" t="s">
        <v>536</v>
      </c>
      <c r="F30" s="119">
        <v>57</v>
      </c>
      <c r="G30" s="109"/>
      <c r="I30" s="104" t="s">
        <v>26</v>
      </c>
      <c r="J30" s="105">
        <v>22205</v>
      </c>
      <c r="L30" s="97" t="s">
        <v>26</v>
      </c>
      <c r="M30" s="100">
        <v>21370</v>
      </c>
      <c r="O30" s="72">
        <v>1412601</v>
      </c>
      <c r="P30" s="70" t="s">
        <v>1004</v>
      </c>
      <c r="Q30" s="73">
        <v>2018</v>
      </c>
      <c r="R30" s="72">
        <v>231</v>
      </c>
      <c r="S30" s="73">
        <v>1787</v>
      </c>
      <c r="U30" s="101" t="s">
        <v>1261</v>
      </c>
      <c r="V30" s="72">
        <v>4789001</v>
      </c>
      <c r="W30" s="73">
        <v>2129</v>
      </c>
      <c r="X30" s="72">
        <v>535</v>
      </c>
      <c r="Y30" s="73">
        <v>1594</v>
      </c>
      <c r="AA30" s="70" t="s">
        <v>1261</v>
      </c>
      <c r="AB30" s="125">
        <v>4789001</v>
      </c>
      <c r="AC30" s="126">
        <v>2174</v>
      </c>
      <c r="AD30" s="125">
        <v>549</v>
      </c>
      <c r="AE30" s="126">
        <v>1625</v>
      </c>
    </row>
    <row r="31" spans="1:31" ht="30" thickBot="1">
      <c r="A31" s="48" t="s">
        <v>311</v>
      </c>
      <c r="B31" s="98" t="s">
        <v>311</v>
      </c>
      <c r="C31" s="121">
        <v>151</v>
      </c>
      <c r="D31" s="35"/>
      <c r="E31" s="119" t="s">
        <v>311</v>
      </c>
      <c r="F31" s="119">
        <v>158</v>
      </c>
      <c r="G31" s="110"/>
      <c r="I31" s="95" t="s">
        <v>27</v>
      </c>
      <c r="J31" s="96">
        <f>SUM(J4:J30)</f>
        <v>2608155</v>
      </c>
      <c r="L31" s="95" t="s">
        <v>27</v>
      </c>
      <c r="M31" s="96">
        <v>2483254</v>
      </c>
      <c r="O31" s="72">
        <v>4751201</v>
      </c>
      <c r="P31" s="70" t="s">
        <v>1224</v>
      </c>
      <c r="Q31" s="73">
        <v>1999</v>
      </c>
      <c r="R31" s="73">
        <v>1518</v>
      </c>
      <c r="S31" s="72">
        <v>481</v>
      </c>
      <c r="U31" s="101" t="s">
        <v>1224</v>
      </c>
      <c r="V31" s="72">
        <v>4751201</v>
      </c>
      <c r="W31" s="73">
        <v>2100</v>
      </c>
      <c r="X31" s="73">
        <v>1580</v>
      </c>
      <c r="Y31" s="72">
        <v>520</v>
      </c>
      <c r="AA31" s="70" t="s">
        <v>1224</v>
      </c>
      <c r="AB31" s="125">
        <v>4751201</v>
      </c>
      <c r="AC31" s="126">
        <v>2147</v>
      </c>
      <c r="AD31" s="126">
        <v>1614</v>
      </c>
      <c r="AE31" s="125">
        <v>533</v>
      </c>
    </row>
    <row r="32" spans="1:31" ht="24" thickBot="1">
      <c r="A32" s="48" t="s">
        <v>597</v>
      </c>
      <c r="B32" s="97" t="s">
        <v>597</v>
      </c>
      <c r="C32" s="121">
        <v>41</v>
      </c>
      <c r="D32" s="35"/>
      <c r="E32" s="119" t="s">
        <v>597</v>
      </c>
      <c r="F32" s="119">
        <v>43</v>
      </c>
      <c r="G32" s="109"/>
      <c r="O32" s="72">
        <v>4520005</v>
      </c>
      <c r="P32" s="70" t="s">
        <v>1155</v>
      </c>
      <c r="Q32" s="73">
        <v>1901</v>
      </c>
      <c r="R32" s="73">
        <v>1596</v>
      </c>
      <c r="S32" s="72">
        <v>305</v>
      </c>
      <c r="U32" s="101" t="s">
        <v>1155</v>
      </c>
      <c r="V32" s="72">
        <v>4520005</v>
      </c>
      <c r="W32" s="73">
        <v>2020</v>
      </c>
      <c r="X32" s="73">
        <v>1698</v>
      </c>
      <c r="Y32" s="72">
        <v>322</v>
      </c>
      <c r="AA32" s="70" t="s">
        <v>1155</v>
      </c>
      <c r="AB32" s="125">
        <v>4520005</v>
      </c>
      <c r="AC32" s="126">
        <v>2087</v>
      </c>
      <c r="AD32" s="126">
        <v>1754</v>
      </c>
      <c r="AE32" s="125">
        <v>333</v>
      </c>
    </row>
    <row r="33" spans="1:31" ht="24" thickBot="1">
      <c r="A33" s="48" t="s">
        <v>762</v>
      </c>
      <c r="B33" s="98" t="s">
        <v>762</v>
      </c>
      <c r="C33" s="121">
        <v>21</v>
      </c>
      <c r="D33" s="35"/>
      <c r="E33" s="119" t="s">
        <v>762</v>
      </c>
      <c r="F33" s="119">
        <v>23</v>
      </c>
      <c r="G33" s="110"/>
      <c r="O33" s="72">
        <v>4789099</v>
      </c>
      <c r="P33" s="70" t="s">
        <v>1269</v>
      </c>
      <c r="Q33" s="73">
        <v>1723</v>
      </c>
      <c r="R33" s="72">
        <v>692</v>
      </c>
      <c r="S33" s="73">
        <v>1031</v>
      </c>
      <c r="U33" s="101" t="s">
        <v>1269</v>
      </c>
      <c r="V33" s="72">
        <v>4789099</v>
      </c>
      <c r="W33" s="73">
        <v>1826</v>
      </c>
      <c r="X33" s="72">
        <v>748</v>
      </c>
      <c r="Y33" s="73">
        <v>1078</v>
      </c>
      <c r="AA33" s="70" t="s">
        <v>1269</v>
      </c>
      <c r="AB33" s="125">
        <v>4789099</v>
      </c>
      <c r="AC33" s="126">
        <v>1874</v>
      </c>
      <c r="AD33" s="125">
        <v>768</v>
      </c>
      <c r="AE33" s="126">
        <v>1106</v>
      </c>
    </row>
    <row r="34" spans="1:31" ht="15.75" thickBot="1">
      <c r="A34" s="48" t="s">
        <v>194</v>
      </c>
      <c r="B34" s="97" t="s">
        <v>194</v>
      </c>
      <c r="C34" s="121">
        <v>288</v>
      </c>
      <c r="D34" s="35"/>
      <c r="E34" s="119" t="s">
        <v>194</v>
      </c>
      <c r="F34" s="119">
        <v>305</v>
      </c>
      <c r="G34" s="109"/>
      <c r="O34" s="72">
        <v>4782201</v>
      </c>
      <c r="P34" s="70" t="s">
        <v>1254</v>
      </c>
      <c r="Q34" s="73">
        <v>1695</v>
      </c>
      <c r="R34" s="72">
        <v>808</v>
      </c>
      <c r="S34" s="72">
        <v>887</v>
      </c>
      <c r="U34" s="101" t="s">
        <v>1254</v>
      </c>
      <c r="V34" s="72">
        <v>4782201</v>
      </c>
      <c r="W34" s="73">
        <v>1769</v>
      </c>
      <c r="X34" s="72">
        <v>843</v>
      </c>
      <c r="Y34" s="72">
        <v>926</v>
      </c>
      <c r="AA34" s="70" t="s">
        <v>1254</v>
      </c>
      <c r="AB34" s="125">
        <v>4782201</v>
      </c>
      <c r="AC34" s="126">
        <v>1820</v>
      </c>
      <c r="AD34" s="125">
        <v>873</v>
      </c>
      <c r="AE34" s="125">
        <v>947</v>
      </c>
    </row>
    <row r="35" spans="1:31" ht="15.75" thickBot="1">
      <c r="A35" s="48" t="s">
        <v>336</v>
      </c>
      <c r="B35" s="98" t="s">
        <v>336</v>
      </c>
      <c r="C35" s="121">
        <v>141</v>
      </c>
      <c r="D35" s="35"/>
      <c r="E35" s="119" t="s">
        <v>336</v>
      </c>
      <c r="F35" s="119">
        <v>152</v>
      </c>
      <c r="G35" s="110"/>
      <c r="O35" s="72">
        <v>5320202</v>
      </c>
      <c r="P35" s="70" t="s">
        <v>1293</v>
      </c>
      <c r="Q35" s="73">
        <v>1659</v>
      </c>
      <c r="R35" s="73">
        <v>1471</v>
      </c>
      <c r="S35" s="72">
        <v>188</v>
      </c>
      <c r="U35" s="101" t="s">
        <v>1293</v>
      </c>
      <c r="V35" s="72">
        <v>5320202</v>
      </c>
      <c r="W35" s="73">
        <v>1740</v>
      </c>
      <c r="X35" s="73">
        <v>1539</v>
      </c>
      <c r="Y35" s="72">
        <v>201</v>
      </c>
      <c r="AA35" s="70" t="s">
        <v>1293</v>
      </c>
      <c r="AB35" s="125">
        <v>5320202</v>
      </c>
      <c r="AC35" s="126">
        <v>1801</v>
      </c>
      <c r="AD35" s="126">
        <v>1592</v>
      </c>
      <c r="AE35" s="125">
        <v>209</v>
      </c>
    </row>
    <row r="36" spans="1:31" ht="24" thickBot="1">
      <c r="A36" s="48" t="s">
        <v>537</v>
      </c>
      <c r="B36" s="97" t="s">
        <v>537</v>
      </c>
      <c r="C36" s="121">
        <v>60</v>
      </c>
      <c r="D36" s="35"/>
      <c r="E36" s="119" t="s">
        <v>537</v>
      </c>
      <c r="F36" s="119">
        <v>63</v>
      </c>
      <c r="G36" s="109"/>
      <c r="O36" s="72">
        <v>4520002</v>
      </c>
      <c r="P36" s="70" t="s">
        <v>1152</v>
      </c>
      <c r="Q36" s="73">
        <v>1621</v>
      </c>
      <c r="R36" s="73">
        <v>1506</v>
      </c>
      <c r="S36" s="72">
        <v>115</v>
      </c>
      <c r="U36" s="101" t="s">
        <v>1152</v>
      </c>
      <c r="V36" s="72">
        <v>4520002</v>
      </c>
      <c r="W36" s="73">
        <v>1706</v>
      </c>
      <c r="X36" s="73">
        <v>1586</v>
      </c>
      <c r="Y36" s="72">
        <v>120</v>
      </c>
      <c r="AA36" s="70" t="s">
        <v>1152</v>
      </c>
      <c r="AB36" s="125">
        <v>4520002</v>
      </c>
      <c r="AC36" s="126">
        <v>1767</v>
      </c>
      <c r="AD36" s="126">
        <v>1642</v>
      </c>
      <c r="AE36" s="125">
        <v>125</v>
      </c>
    </row>
    <row r="37" spans="1:31" ht="15.75" thickBot="1">
      <c r="A37" s="48" t="s">
        <v>400</v>
      </c>
      <c r="B37" s="98" t="s">
        <v>400</v>
      </c>
      <c r="C37" s="121">
        <v>92</v>
      </c>
      <c r="D37" s="35"/>
      <c r="E37" s="119" t="s">
        <v>400</v>
      </c>
      <c r="F37" s="119">
        <v>96</v>
      </c>
      <c r="G37" s="110"/>
      <c r="O37" s="72">
        <v>3101200</v>
      </c>
      <c r="P37" s="70" t="s">
        <v>1072</v>
      </c>
      <c r="Q37" s="73">
        <v>1568</v>
      </c>
      <c r="R37" s="73">
        <v>1459</v>
      </c>
      <c r="S37" s="72">
        <v>109</v>
      </c>
      <c r="U37" s="101" t="s">
        <v>1072</v>
      </c>
      <c r="V37" s="72">
        <v>3101200</v>
      </c>
      <c r="W37" s="73">
        <v>1676</v>
      </c>
      <c r="X37" s="73">
        <v>1558</v>
      </c>
      <c r="Y37" s="72">
        <v>118</v>
      </c>
      <c r="AA37" s="70" t="s">
        <v>1072</v>
      </c>
      <c r="AB37" s="125">
        <v>3101200</v>
      </c>
      <c r="AC37" s="126">
        <v>1730</v>
      </c>
      <c r="AD37" s="126">
        <v>1608</v>
      </c>
      <c r="AE37" s="125">
        <v>122</v>
      </c>
    </row>
    <row r="38" spans="1:31" ht="15.75" thickBot="1">
      <c r="A38" s="48" t="s">
        <v>523</v>
      </c>
      <c r="B38" s="97" t="s">
        <v>523</v>
      </c>
      <c r="C38" s="121">
        <v>62</v>
      </c>
      <c r="D38" s="35"/>
      <c r="E38" s="119" t="s">
        <v>523</v>
      </c>
      <c r="F38" s="119">
        <v>69</v>
      </c>
      <c r="G38" s="109"/>
      <c r="O38" s="72">
        <v>4722901</v>
      </c>
      <c r="P38" s="70" t="s">
        <v>1207</v>
      </c>
      <c r="Q38" s="73">
        <v>1527</v>
      </c>
      <c r="R38" s="73">
        <v>1048</v>
      </c>
      <c r="S38" s="72">
        <v>479</v>
      </c>
      <c r="U38" s="101" t="s">
        <v>1207</v>
      </c>
      <c r="V38" s="72">
        <v>4722901</v>
      </c>
      <c r="W38" s="73">
        <v>1599</v>
      </c>
      <c r="X38" s="73">
        <v>1100</v>
      </c>
      <c r="Y38" s="72">
        <v>499</v>
      </c>
      <c r="AA38" s="70" t="s">
        <v>1404</v>
      </c>
      <c r="AB38" s="125">
        <v>8599699</v>
      </c>
      <c r="AC38" s="126">
        <v>1701</v>
      </c>
      <c r="AD38" s="125">
        <v>903</v>
      </c>
      <c r="AE38" s="125">
        <v>798</v>
      </c>
    </row>
    <row r="39" spans="1:31" ht="15.75" thickBot="1">
      <c r="A39" s="48" t="s">
        <v>824</v>
      </c>
      <c r="B39" s="98" t="s">
        <v>824</v>
      </c>
      <c r="C39" s="121">
        <v>12</v>
      </c>
      <c r="D39" s="35"/>
      <c r="E39" s="119" t="s">
        <v>824</v>
      </c>
      <c r="F39" s="119">
        <v>14</v>
      </c>
      <c r="G39" s="110"/>
      <c r="O39" s="72">
        <v>4724500</v>
      </c>
      <c r="P39" s="70" t="s">
        <v>1210</v>
      </c>
      <c r="Q39" s="73">
        <v>1356</v>
      </c>
      <c r="R39" s="72">
        <v>740</v>
      </c>
      <c r="S39" s="72">
        <v>616</v>
      </c>
      <c r="U39" s="101" t="s">
        <v>1404</v>
      </c>
      <c r="V39" s="72">
        <v>8599699</v>
      </c>
      <c r="W39" s="73">
        <v>1440</v>
      </c>
      <c r="X39" s="72">
        <v>724</v>
      </c>
      <c r="Y39" s="72">
        <v>716</v>
      </c>
      <c r="AA39" s="70" t="s">
        <v>1207</v>
      </c>
      <c r="AB39" s="125">
        <v>4722901</v>
      </c>
      <c r="AC39" s="126">
        <v>1656</v>
      </c>
      <c r="AD39" s="126">
        <v>1142</v>
      </c>
      <c r="AE39" s="125">
        <v>514</v>
      </c>
    </row>
    <row r="40" spans="1:31" ht="15.75" thickBot="1">
      <c r="A40" s="48" t="s">
        <v>876</v>
      </c>
      <c r="B40" s="97" t="s">
        <v>876</v>
      </c>
      <c r="C40" s="121">
        <v>8</v>
      </c>
      <c r="D40" s="35"/>
      <c r="E40" s="119" t="s">
        <v>876</v>
      </c>
      <c r="F40" s="119">
        <v>8</v>
      </c>
      <c r="G40" s="109"/>
      <c r="O40" s="72">
        <v>8299707</v>
      </c>
      <c r="P40" s="70" t="s">
        <v>1391</v>
      </c>
      <c r="Q40" s="73">
        <v>1309</v>
      </c>
      <c r="R40" s="72">
        <v>838</v>
      </c>
      <c r="S40" s="72">
        <v>471</v>
      </c>
      <c r="U40" s="101" t="s">
        <v>1210</v>
      </c>
      <c r="V40" s="72">
        <v>4724500</v>
      </c>
      <c r="W40" s="73">
        <v>1429</v>
      </c>
      <c r="X40" s="72">
        <v>787</v>
      </c>
      <c r="Y40" s="72">
        <v>642</v>
      </c>
      <c r="AA40" s="70" t="s">
        <v>1210</v>
      </c>
      <c r="AB40" s="125">
        <v>4724500</v>
      </c>
      <c r="AC40" s="126">
        <v>1480</v>
      </c>
      <c r="AD40" s="125">
        <v>815</v>
      </c>
      <c r="AE40" s="125">
        <v>665</v>
      </c>
    </row>
    <row r="41" spans="1:31" ht="15.75" thickBot="1">
      <c r="A41" s="48" t="s">
        <v>689</v>
      </c>
      <c r="B41" s="98" t="s">
        <v>689</v>
      </c>
      <c r="C41" s="121">
        <v>27</v>
      </c>
      <c r="D41" s="35"/>
      <c r="E41" s="119" t="s">
        <v>689</v>
      </c>
      <c r="F41" s="119">
        <v>29</v>
      </c>
      <c r="G41" s="110"/>
      <c r="O41" s="72">
        <v>8599699</v>
      </c>
      <c r="P41" s="70" t="s">
        <v>1404</v>
      </c>
      <c r="Q41" s="73">
        <v>1296</v>
      </c>
      <c r="R41" s="72">
        <v>639</v>
      </c>
      <c r="S41" s="72">
        <v>657</v>
      </c>
      <c r="U41" s="101" t="s">
        <v>1391</v>
      </c>
      <c r="V41" s="72">
        <v>8299707</v>
      </c>
      <c r="W41" s="73">
        <v>1339</v>
      </c>
      <c r="X41" s="72">
        <v>853</v>
      </c>
      <c r="Y41" s="72">
        <v>486</v>
      </c>
      <c r="AA41" s="70" t="s">
        <v>1391</v>
      </c>
      <c r="AB41" s="125">
        <v>8299707</v>
      </c>
      <c r="AC41" s="126">
        <v>1354</v>
      </c>
      <c r="AD41" s="125">
        <v>864</v>
      </c>
      <c r="AE41" s="125">
        <v>490</v>
      </c>
    </row>
    <row r="42" spans="1:31" ht="23.25" thickBot="1">
      <c r="A42" s="48" t="s">
        <v>135</v>
      </c>
      <c r="B42" s="97" t="s">
        <v>135</v>
      </c>
      <c r="C42" s="121">
        <v>529</v>
      </c>
      <c r="D42" s="35"/>
      <c r="E42" s="119" t="s">
        <v>135</v>
      </c>
      <c r="F42" s="119">
        <v>558</v>
      </c>
      <c r="G42" s="109"/>
      <c r="O42" s="72">
        <v>7420001</v>
      </c>
      <c r="P42" s="70" t="s">
        <v>1344</v>
      </c>
      <c r="Q42" s="73">
        <v>1195</v>
      </c>
      <c r="R42" s="72">
        <v>742</v>
      </c>
      <c r="S42" s="72">
        <v>453</v>
      </c>
      <c r="U42" s="101" t="s">
        <v>1344</v>
      </c>
      <c r="V42" s="72">
        <v>7420001</v>
      </c>
      <c r="W42" s="73">
        <v>1259</v>
      </c>
      <c r="X42" s="72">
        <v>778</v>
      </c>
      <c r="Y42" s="72">
        <v>481</v>
      </c>
      <c r="AA42" s="70" t="s">
        <v>1344</v>
      </c>
      <c r="AB42" s="125">
        <v>7420001</v>
      </c>
      <c r="AC42" s="126">
        <v>1296</v>
      </c>
      <c r="AD42" s="125">
        <v>795</v>
      </c>
      <c r="AE42" s="125">
        <v>501</v>
      </c>
    </row>
    <row r="43" spans="1:31" ht="24" thickBot="1">
      <c r="A43" s="48" t="s">
        <v>88</v>
      </c>
      <c r="B43" s="98" t="s">
        <v>88</v>
      </c>
      <c r="C43" s="122">
        <v>1176</v>
      </c>
      <c r="D43" s="115"/>
      <c r="E43" s="119" t="s">
        <v>88</v>
      </c>
      <c r="F43" s="120">
        <v>1228</v>
      </c>
      <c r="G43" s="111"/>
      <c r="O43" s="72">
        <v>4530703</v>
      </c>
      <c r="P43" s="70" t="s">
        <v>1159</v>
      </c>
      <c r="Q43" s="73">
        <v>1178</v>
      </c>
      <c r="R43" s="72">
        <v>956</v>
      </c>
      <c r="S43" s="72">
        <v>222</v>
      </c>
      <c r="U43" s="101" t="s">
        <v>1159</v>
      </c>
      <c r="V43" s="72">
        <v>4530703</v>
      </c>
      <c r="W43" s="73">
        <v>1248</v>
      </c>
      <c r="X43" s="73">
        <v>1008</v>
      </c>
      <c r="Y43" s="72">
        <v>240</v>
      </c>
      <c r="AA43" s="70" t="s">
        <v>1159</v>
      </c>
      <c r="AB43" s="125">
        <v>4530703</v>
      </c>
      <c r="AC43" s="126">
        <v>1277</v>
      </c>
      <c r="AD43" s="126">
        <v>1029</v>
      </c>
      <c r="AE43" s="125">
        <v>248</v>
      </c>
    </row>
    <row r="44" spans="1:31" ht="24" thickBot="1">
      <c r="A44" s="48" t="s">
        <v>866</v>
      </c>
      <c r="B44" s="97" t="s">
        <v>866</v>
      </c>
      <c r="C44" s="121">
        <v>12</v>
      </c>
      <c r="D44" s="35"/>
      <c r="E44" s="119" t="s">
        <v>866</v>
      </c>
      <c r="F44" s="119">
        <v>14</v>
      </c>
      <c r="G44" s="109"/>
      <c r="O44" s="72">
        <v>4752100</v>
      </c>
      <c r="P44" s="70" t="s">
        <v>1226</v>
      </c>
      <c r="Q44" s="73">
        <v>1170</v>
      </c>
      <c r="R44" s="72">
        <v>827</v>
      </c>
      <c r="S44" s="72">
        <v>343</v>
      </c>
      <c r="U44" s="101" t="s">
        <v>1226</v>
      </c>
      <c r="V44" s="72">
        <v>4752100</v>
      </c>
      <c r="W44" s="73">
        <v>1240</v>
      </c>
      <c r="X44" s="72">
        <v>879</v>
      </c>
      <c r="Y44" s="72">
        <v>361</v>
      </c>
      <c r="AA44" s="70" t="s">
        <v>1226</v>
      </c>
      <c r="AB44" s="125">
        <v>4752100</v>
      </c>
      <c r="AC44" s="126">
        <v>1271</v>
      </c>
      <c r="AD44" s="125">
        <v>899</v>
      </c>
      <c r="AE44" s="125">
        <v>372</v>
      </c>
    </row>
    <row r="45" spans="1:31" ht="15.75" thickBot="1">
      <c r="A45" s="48" t="s">
        <v>796</v>
      </c>
      <c r="B45" s="98" t="s">
        <v>796</v>
      </c>
      <c r="C45" s="121">
        <v>20</v>
      </c>
      <c r="D45" s="35"/>
      <c r="E45" s="119" t="s">
        <v>796</v>
      </c>
      <c r="F45" s="119">
        <v>24</v>
      </c>
      <c r="G45" s="110"/>
      <c r="O45" s="72">
        <v>1091101</v>
      </c>
      <c r="P45" s="70" t="s">
        <v>977</v>
      </c>
      <c r="Q45" s="73">
        <v>1158</v>
      </c>
      <c r="R45" s="72">
        <v>519</v>
      </c>
      <c r="S45" s="72">
        <v>639</v>
      </c>
      <c r="U45" s="101" t="s">
        <v>1204</v>
      </c>
      <c r="V45" s="72">
        <v>4721102</v>
      </c>
      <c r="W45" s="73">
        <v>1173</v>
      </c>
      <c r="X45" s="72">
        <v>554</v>
      </c>
      <c r="Y45" s="72">
        <v>619</v>
      </c>
      <c r="AA45" s="70" t="s">
        <v>1204</v>
      </c>
      <c r="AB45" s="125">
        <v>4721102</v>
      </c>
      <c r="AC45" s="126">
        <v>1202</v>
      </c>
      <c r="AD45" s="125">
        <v>565</v>
      </c>
      <c r="AE45" s="125">
        <v>637</v>
      </c>
    </row>
    <row r="46" spans="1:31" ht="23.25" thickBot="1">
      <c r="A46" s="48" t="s">
        <v>431</v>
      </c>
      <c r="B46" s="97" t="s">
        <v>431</v>
      </c>
      <c r="C46" s="121">
        <v>85</v>
      </c>
      <c r="D46" s="35"/>
      <c r="E46" s="119" t="s">
        <v>431</v>
      </c>
      <c r="F46" s="119">
        <v>89</v>
      </c>
      <c r="G46" s="109"/>
      <c r="O46" s="72">
        <v>4713002</v>
      </c>
      <c r="P46" s="70" t="s">
        <v>1203</v>
      </c>
      <c r="Q46" s="73">
        <v>1129</v>
      </c>
      <c r="R46" s="72">
        <v>510</v>
      </c>
      <c r="S46" s="72">
        <v>619</v>
      </c>
      <c r="U46" s="101" t="s">
        <v>1203</v>
      </c>
      <c r="V46" s="72">
        <v>4713002</v>
      </c>
      <c r="W46" s="73">
        <v>1163</v>
      </c>
      <c r="X46" s="72">
        <v>525</v>
      </c>
      <c r="Y46" s="72">
        <v>638</v>
      </c>
      <c r="AA46" s="70" t="s">
        <v>1203</v>
      </c>
      <c r="AB46" s="125">
        <v>4713002</v>
      </c>
      <c r="AC46" s="126">
        <v>1192</v>
      </c>
      <c r="AD46" s="125">
        <v>542</v>
      </c>
      <c r="AE46" s="125">
        <v>650</v>
      </c>
    </row>
    <row r="47" spans="1:31" ht="15.75" thickBot="1">
      <c r="A47" s="48" t="s">
        <v>789</v>
      </c>
      <c r="B47" s="98" t="s">
        <v>789</v>
      </c>
      <c r="C47" s="121">
        <v>18</v>
      </c>
      <c r="D47" s="35"/>
      <c r="E47" s="119" t="s">
        <v>789</v>
      </c>
      <c r="F47" s="119">
        <v>18</v>
      </c>
      <c r="G47" s="110"/>
      <c r="O47" s="72">
        <v>4721102</v>
      </c>
      <c r="P47" s="70" t="s">
        <v>1204</v>
      </c>
      <c r="Q47" s="73">
        <v>1115</v>
      </c>
      <c r="R47" s="72">
        <v>528</v>
      </c>
      <c r="S47" s="72">
        <v>587</v>
      </c>
      <c r="U47" s="101" t="s">
        <v>977</v>
      </c>
      <c r="V47" s="72">
        <v>1091101</v>
      </c>
      <c r="W47" s="73">
        <v>1145</v>
      </c>
      <c r="X47" s="72">
        <v>514</v>
      </c>
      <c r="Y47" s="72">
        <v>631</v>
      </c>
      <c r="AA47" s="70" t="s">
        <v>1333</v>
      </c>
      <c r="AB47" s="125">
        <v>6920601</v>
      </c>
      <c r="AC47" s="126">
        <v>1144</v>
      </c>
      <c r="AD47" s="125">
        <v>684</v>
      </c>
      <c r="AE47" s="125">
        <v>460</v>
      </c>
    </row>
    <row r="48" spans="1:31" ht="15.75" thickBot="1">
      <c r="A48" s="48" t="s">
        <v>279</v>
      </c>
      <c r="B48" s="97" t="s">
        <v>279</v>
      </c>
      <c r="C48" s="121">
        <v>165</v>
      </c>
      <c r="D48" s="35"/>
      <c r="E48" s="119" t="s">
        <v>279</v>
      </c>
      <c r="F48" s="119">
        <v>168</v>
      </c>
      <c r="G48" s="109"/>
      <c r="O48" s="72">
        <v>6920601</v>
      </c>
      <c r="P48" s="70" t="s">
        <v>1333</v>
      </c>
      <c r="Q48" s="73">
        <v>1064</v>
      </c>
      <c r="R48" s="72">
        <v>641</v>
      </c>
      <c r="S48" s="72">
        <v>423</v>
      </c>
      <c r="U48" s="101" t="s">
        <v>1333</v>
      </c>
      <c r="V48" s="72">
        <v>6920601</v>
      </c>
      <c r="W48" s="73">
        <v>1110</v>
      </c>
      <c r="X48" s="72">
        <v>667</v>
      </c>
      <c r="Y48" s="72">
        <v>443</v>
      </c>
      <c r="AA48" s="70" t="s">
        <v>977</v>
      </c>
      <c r="AB48" s="125">
        <v>1091101</v>
      </c>
      <c r="AC48" s="126">
        <v>1135</v>
      </c>
      <c r="AD48" s="125">
        <v>511</v>
      </c>
      <c r="AE48" s="125">
        <v>624</v>
      </c>
    </row>
    <row r="49" spans="1:31" ht="15.75" thickBot="1">
      <c r="A49" s="48" t="s">
        <v>85</v>
      </c>
      <c r="B49" s="98" t="s">
        <v>85</v>
      </c>
      <c r="C49" s="122">
        <v>1297</v>
      </c>
      <c r="D49" s="115"/>
      <c r="E49" s="119" t="s">
        <v>85</v>
      </c>
      <c r="F49" s="120">
        <v>1373</v>
      </c>
      <c r="G49" s="111"/>
      <c r="O49" s="72">
        <v>4924800</v>
      </c>
      <c r="P49" s="70" t="s">
        <v>1274</v>
      </c>
      <c r="Q49" s="73">
        <v>1015</v>
      </c>
      <c r="R49" s="72">
        <v>775</v>
      </c>
      <c r="S49" s="72">
        <v>240</v>
      </c>
      <c r="U49" s="101" t="s">
        <v>1274</v>
      </c>
      <c r="V49" s="72">
        <v>4924800</v>
      </c>
      <c r="W49" s="73">
        <v>1049</v>
      </c>
      <c r="X49" s="72">
        <v>800</v>
      </c>
      <c r="Y49" s="72">
        <v>249</v>
      </c>
      <c r="AA49" s="70" t="s">
        <v>1156</v>
      </c>
      <c r="AB49" s="125">
        <v>4520006</v>
      </c>
      <c r="AC49" s="126">
        <v>1073</v>
      </c>
      <c r="AD49" s="125">
        <v>947</v>
      </c>
      <c r="AE49" s="125">
        <v>126</v>
      </c>
    </row>
    <row r="50" spans="1:31" ht="15.75" thickBot="1">
      <c r="A50" s="48" t="s">
        <v>434</v>
      </c>
      <c r="B50" s="97" t="s">
        <v>434</v>
      </c>
      <c r="C50" s="121">
        <v>80</v>
      </c>
      <c r="D50" s="35"/>
      <c r="E50" s="119" t="s">
        <v>434</v>
      </c>
      <c r="F50" s="119">
        <v>83</v>
      </c>
      <c r="G50" s="109"/>
      <c r="O50" s="72">
        <v>4520006</v>
      </c>
      <c r="P50" s="70" t="s">
        <v>1156</v>
      </c>
      <c r="Q50" s="73">
        <v>1005</v>
      </c>
      <c r="R50" s="72">
        <v>892</v>
      </c>
      <c r="S50" s="72">
        <v>113</v>
      </c>
      <c r="U50" s="101" t="s">
        <v>1156</v>
      </c>
      <c r="V50" s="72">
        <v>4520006</v>
      </c>
      <c r="W50" s="73">
        <v>1044</v>
      </c>
      <c r="X50" s="72">
        <v>922</v>
      </c>
      <c r="Y50" s="72">
        <v>122</v>
      </c>
      <c r="AA50" s="70" t="s">
        <v>1274</v>
      </c>
      <c r="AB50" s="125">
        <v>4924800</v>
      </c>
      <c r="AC50" s="126">
        <v>1063</v>
      </c>
      <c r="AD50" s="125">
        <v>809</v>
      </c>
      <c r="AE50" s="125">
        <v>254</v>
      </c>
    </row>
    <row r="51" spans="1:31" ht="24" thickBot="1">
      <c r="A51" s="48" t="s">
        <v>141</v>
      </c>
      <c r="B51" s="98" t="s">
        <v>141</v>
      </c>
      <c r="C51" s="121">
        <v>505</v>
      </c>
      <c r="D51" s="35"/>
      <c r="E51" s="119" t="s">
        <v>141</v>
      </c>
      <c r="F51" s="119">
        <v>546</v>
      </c>
      <c r="G51" s="110"/>
      <c r="O51" s="72">
        <v>9521500</v>
      </c>
      <c r="P51" s="70" t="s">
        <v>1429</v>
      </c>
      <c r="Q51" s="72">
        <v>992</v>
      </c>
      <c r="R51" s="72">
        <v>898</v>
      </c>
      <c r="S51" s="72">
        <v>94</v>
      </c>
      <c r="U51" s="101" t="s">
        <v>1429</v>
      </c>
      <c r="V51" s="72">
        <v>9521500</v>
      </c>
      <c r="W51" s="73">
        <v>1029</v>
      </c>
      <c r="X51" s="72">
        <v>931</v>
      </c>
      <c r="Y51" s="72">
        <v>98</v>
      </c>
      <c r="AA51" s="70" t="s">
        <v>1429</v>
      </c>
      <c r="AB51" s="125">
        <v>9521500</v>
      </c>
      <c r="AC51" s="126">
        <v>1054</v>
      </c>
      <c r="AD51" s="125">
        <v>954</v>
      </c>
      <c r="AE51" s="125">
        <v>100</v>
      </c>
    </row>
    <row r="52" spans="1:31" ht="15.75" thickBot="1">
      <c r="A52" s="48" t="s">
        <v>327</v>
      </c>
      <c r="B52" s="97" t="s">
        <v>327</v>
      </c>
      <c r="C52" s="121">
        <v>140</v>
      </c>
      <c r="D52" s="35"/>
      <c r="E52" s="119" t="s">
        <v>327</v>
      </c>
      <c r="F52" s="119">
        <v>154</v>
      </c>
      <c r="G52" s="109"/>
      <c r="O52" s="72">
        <v>4789004</v>
      </c>
      <c r="P52" s="70" t="s">
        <v>1264</v>
      </c>
      <c r="Q52" s="72">
        <v>912</v>
      </c>
      <c r="R52" s="72">
        <v>484</v>
      </c>
      <c r="S52" s="72">
        <v>428</v>
      </c>
      <c r="U52" s="101" t="s">
        <v>1223</v>
      </c>
      <c r="V52" s="72">
        <v>4744099</v>
      </c>
      <c r="W52" s="72">
        <v>964</v>
      </c>
      <c r="X52" s="72">
        <v>670</v>
      </c>
      <c r="Y52" s="72">
        <v>294</v>
      </c>
      <c r="AA52" s="70" t="s">
        <v>1223</v>
      </c>
      <c r="AB52" s="125">
        <v>4744099</v>
      </c>
      <c r="AC52" s="125">
        <v>999</v>
      </c>
      <c r="AD52" s="125">
        <v>691</v>
      </c>
      <c r="AE52" s="125">
        <v>308</v>
      </c>
    </row>
    <row r="53" spans="1:31" ht="24" thickBot="1">
      <c r="A53" s="48" t="s">
        <v>666</v>
      </c>
      <c r="B53" s="98" t="s">
        <v>666</v>
      </c>
      <c r="C53" s="121">
        <v>32</v>
      </c>
      <c r="D53" s="35"/>
      <c r="E53" s="119" t="s">
        <v>666</v>
      </c>
      <c r="F53" s="119">
        <v>32</v>
      </c>
      <c r="G53" s="110"/>
      <c r="O53" s="72">
        <v>4744099</v>
      </c>
      <c r="P53" s="70" t="s">
        <v>1223</v>
      </c>
      <c r="Q53" s="72">
        <v>906</v>
      </c>
      <c r="R53" s="72">
        <v>630</v>
      </c>
      <c r="S53" s="72">
        <v>276</v>
      </c>
      <c r="U53" s="101" t="s">
        <v>1264</v>
      </c>
      <c r="V53" s="72">
        <v>4789004</v>
      </c>
      <c r="W53" s="72">
        <v>948</v>
      </c>
      <c r="X53" s="72">
        <v>500</v>
      </c>
      <c r="Y53" s="72">
        <v>448</v>
      </c>
      <c r="AA53" s="70" t="s">
        <v>1264</v>
      </c>
      <c r="AB53" s="125">
        <v>4789004</v>
      </c>
      <c r="AC53" s="125">
        <v>976</v>
      </c>
      <c r="AD53" s="125">
        <v>517</v>
      </c>
      <c r="AE53" s="125">
        <v>459</v>
      </c>
    </row>
    <row r="54" spans="1:31" ht="15.75" thickBot="1">
      <c r="A54" s="48" t="s">
        <v>839</v>
      </c>
      <c r="B54" s="97" t="s">
        <v>839</v>
      </c>
      <c r="C54" s="121">
        <v>13</v>
      </c>
      <c r="D54" s="35"/>
      <c r="E54" s="119" t="s">
        <v>839</v>
      </c>
      <c r="F54" s="119">
        <v>13</v>
      </c>
      <c r="G54" s="109"/>
      <c r="O54" s="72">
        <v>1412603</v>
      </c>
      <c r="P54" s="70" t="s">
        <v>1006</v>
      </c>
      <c r="Q54" s="72">
        <v>877</v>
      </c>
      <c r="R54" s="72">
        <v>239</v>
      </c>
      <c r="S54" s="72">
        <v>638</v>
      </c>
      <c r="U54" s="101" t="s">
        <v>1272</v>
      </c>
      <c r="V54" s="72">
        <v>4923001</v>
      </c>
      <c r="W54" s="72">
        <v>936</v>
      </c>
      <c r="X54" s="72">
        <v>881</v>
      </c>
      <c r="Y54" s="72">
        <v>55</v>
      </c>
      <c r="AA54" s="70" t="s">
        <v>1272</v>
      </c>
      <c r="AB54" s="125">
        <v>4923001</v>
      </c>
      <c r="AC54" s="125">
        <v>967</v>
      </c>
      <c r="AD54" s="125">
        <v>909</v>
      </c>
      <c r="AE54" s="125">
        <v>58</v>
      </c>
    </row>
    <row r="55" spans="1:31" ht="15.75" thickBot="1">
      <c r="A55" s="48" t="s">
        <v>205</v>
      </c>
      <c r="B55" s="98" t="s">
        <v>205</v>
      </c>
      <c r="C55" s="121">
        <v>280</v>
      </c>
      <c r="D55" s="35"/>
      <c r="E55" s="119" t="s">
        <v>205</v>
      </c>
      <c r="F55" s="119">
        <v>291</v>
      </c>
      <c r="G55" s="110"/>
      <c r="O55" s="72">
        <v>4923001</v>
      </c>
      <c r="P55" s="70" t="s">
        <v>1272</v>
      </c>
      <c r="Q55" s="72">
        <v>842</v>
      </c>
      <c r="R55" s="72">
        <v>787</v>
      </c>
      <c r="S55" s="72">
        <v>55</v>
      </c>
      <c r="U55" s="101" t="s">
        <v>1006</v>
      </c>
      <c r="V55" s="72">
        <v>1412603</v>
      </c>
      <c r="W55" s="72">
        <v>922</v>
      </c>
      <c r="X55" s="72">
        <v>250</v>
      </c>
      <c r="Y55" s="72">
        <v>672</v>
      </c>
      <c r="AA55" s="70" t="s">
        <v>1006</v>
      </c>
      <c r="AB55" s="125">
        <v>1412603</v>
      </c>
      <c r="AC55" s="125">
        <v>946</v>
      </c>
      <c r="AD55" s="125">
        <v>257</v>
      </c>
      <c r="AE55" s="125">
        <v>689</v>
      </c>
    </row>
    <row r="56" spans="1:31" ht="15.75" thickBot="1">
      <c r="A56" s="48" t="s">
        <v>357</v>
      </c>
      <c r="B56" s="97" t="s">
        <v>357</v>
      </c>
      <c r="C56" s="121">
        <v>111</v>
      </c>
      <c r="D56" s="35"/>
      <c r="E56" s="119" t="s">
        <v>357</v>
      </c>
      <c r="F56" s="119">
        <v>120</v>
      </c>
      <c r="G56" s="109"/>
      <c r="O56" s="72">
        <v>4763601</v>
      </c>
      <c r="P56" s="70" t="s">
        <v>1242</v>
      </c>
      <c r="Q56" s="72">
        <v>828</v>
      </c>
      <c r="R56" s="72">
        <v>320</v>
      </c>
      <c r="S56" s="72">
        <v>508</v>
      </c>
      <c r="U56" s="101" t="s">
        <v>1242</v>
      </c>
      <c r="V56" s="72">
        <v>4763601</v>
      </c>
      <c r="W56" s="72">
        <v>866</v>
      </c>
      <c r="X56" s="72">
        <v>335</v>
      </c>
      <c r="Y56" s="72">
        <v>531</v>
      </c>
      <c r="AA56" s="70" t="s">
        <v>1402</v>
      </c>
      <c r="AB56" s="125">
        <v>8599604</v>
      </c>
      <c r="AC56" s="125">
        <v>902</v>
      </c>
      <c r="AD56" s="125">
        <v>458</v>
      </c>
      <c r="AE56" s="125">
        <v>444</v>
      </c>
    </row>
    <row r="57" spans="1:31" ht="15.75" thickBot="1">
      <c r="A57" s="48" t="s">
        <v>332</v>
      </c>
      <c r="B57" s="98" t="s">
        <v>332</v>
      </c>
      <c r="C57" s="121">
        <v>139</v>
      </c>
      <c r="D57" s="35"/>
      <c r="E57" s="119" t="s">
        <v>332</v>
      </c>
      <c r="F57" s="119">
        <v>141</v>
      </c>
      <c r="G57" s="110"/>
      <c r="O57" s="72">
        <v>8599604</v>
      </c>
      <c r="P57" s="70" t="s">
        <v>1402</v>
      </c>
      <c r="Q57" s="72">
        <v>809</v>
      </c>
      <c r="R57" s="72">
        <v>413</v>
      </c>
      <c r="S57" s="72">
        <v>396</v>
      </c>
      <c r="U57" s="101" t="s">
        <v>1402</v>
      </c>
      <c r="V57" s="72">
        <v>8599604</v>
      </c>
      <c r="W57" s="72">
        <v>860</v>
      </c>
      <c r="X57" s="72">
        <v>438</v>
      </c>
      <c r="Y57" s="72">
        <v>422</v>
      </c>
      <c r="AA57" s="70" t="s">
        <v>1242</v>
      </c>
      <c r="AB57" s="125">
        <v>4763601</v>
      </c>
      <c r="AC57" s="125">
        <v>888</v>
      </c>
      <c r="AD57" s="125">
        <v>342</v>
      </c>
      <c r="AE57" s="125">
        <v>546</v>
      </c>
    </row>
    <row r="58" spans="1:31" ht="24" thickBot="1">
      <c r="A58" s="48" t="s">
        <v>743</v>
      </c>
      <c r="B58" s="97" t="s">
        <v>743</v>
      </c>
      <c r="C58" s="121">
        <v>29</v>
      </c>
      <c r="D58" s="35"/>
      <c r="E58" s="119" t="s">
        <v>743</v>
      </c>
      <c r="F58" s="119">
        <v>33</v>
      </c>
      <c r="G58" s="109"/>
      <c r="O58" s="72">
        <v>4930202</v>
      </c>
      <c r="P58" s="70" t="s">
        <v>1279</v>
      </c>
      <c r="Q58" s="72">
        <v>745</v>
      </c>
      <c r="R58" s="72">
        <v>695</v>
      </c>
      <c r="S58" s="72">
        <v>50</v>
      </c>
      <c r="U58" s="101" t="s">
        <v>1279</v>
      </c>
      <c r="V58" s="72">
        <v>4930202</v>
      </c>
      <c r="W58" s="72">
        <v>811</v>
      </c>
      <c r="X58" s="72">
        <v>761</v>
      </c>
      <c r="Y58" s="72">
        <v>50</v>
      </c>
      <c r="AA58" s="70" t="s">
        <v>1279</v>
      </c>
      <c r="AB58" s="125">
        <v>4930202</v>
      </c>
      <c r="AC58" s="125">
        <v>866</v>
      </c>
      <c r="AD58" s="125">
        <v>815</v>
      </c>
      <c r="AE58" s="125">
        <v>51</v>
      </c>
    </row>
    <row r="59" spans="1:31" ht="24" thickBot="1">
      <c r="A59" s="48" t="s">
        <v>221</v>
      </c>
      <c r="B59" s="98" t="s">
        <v>221</v>
      </c>
      <c r="C59" s="121">
        <v>250</v>
      </c>
      <c r="D59" s="35"/>
      <c r="E59" s="119" t="s">
        <v>221</v>
      </c>
      <c r="F59" s="119">
        <v>259</v>
      </c>
      <c r="G59" s="110"/>
      <c r="O59" s="72">
        <v>4753900</v>
      </c>
      <c r="P59" s="70" t="s">
        <v>1227</v>
      </c>
      <c r="Q59" s="72">
        <v>735</v>
      </c>
      <c r="R59" s="72">
        <v>542</v>
      </c>
      <c r="S59" s="72">
        <v>193</v>
      </c>
      <c r="U59" s="101" t="s">
        <v>1227</v>
      </c>
      <c r="V59" s="72">
        <v>4753900</v>
      </c>
      <c r="W59" s="72">
        <v>768</v>
      </c>
      <c r="X59" s="72">
        <v>569</v>
      </c>
      <c r="Y59" s="72">
        <v>199</v>
      </c>
      <c r="AA59" s="70" t="s">
        <v>1227</v>
      </c>
      <c r="AB59" s="125">
        <v>4753900</v>
      </c>
      <c r="AC59" s="125">
        <v>791</v>
      </c>
      <c r="AD59" s="125">
        <v>587</v>
      </c>
      <c r="AE59" s="125">
        <v>204</v>
      </c>
    </row>
    <row r="60" spans="1:31" ht="15.75" thickBot="1">
      <c r="A60" s="48" t="s">
        <v>307</v>
      </c>
      <c r="B60" s="97" t="s">
        <v>307</v>
      </c>
      <c r="C60" s="121">
        <v>143</v>
      </c>
      <c r="D60" s="35"/>
      <c r="E60" s="119" t="s">
        <v>307</v>
      </c>
      <c r="F60" s="119">
        <v>146</v>
      </c>
      <c r="G60" s="109"/>
      <c r="O60" s="72">
        <v>4543900</v>
      </c>
      <c r="P60" s="70" t="s">
        <v>1167</v>
      </c>
      <c r="Q60" s="72">
        <v>728</v>
      </c>
      <c r="R60" s="72">
        <v>655</v>
      </c>
      <c r="S60" s="72">
        <v>73</v>
      </c>
      <c r="U60" s="101" t="s">
        <v>1167</v>
      </c>
      <c r="V60" s="72">
        <v>4543900</v>
      </c>
      <c r="W60" s="72">
        <v>760</v>
      </c>
      <c r="X60" s="72">
        <v>684</v>
      </c>
      <c r="Y60" s="72">
        <v>76</v>
      </c>
      <c r="AA60" s="70" t="s">
        <v>1140</v>
      </c>
      <c r="AB60" s="125">
        <v>4330403</v>
      </c>
      <c r="AC60" s="125">
        <v>783</v>
      </c>
      <c r="AD60" s="125">
        <v>740</v>
      </c>
      <c r="AE60" s="125">
        <v>43</v>
      </c>
    </row>
    <row r="61" spans="1:31" ht="15.75" thickBot="1">
      <c r="A61" s="48" t="s">
        <v>249</v>
      </c>
      <c r="B61" s="98" t="s">
        <v>249</v>
      </c>
      <c r="C61" s="121">
        <v>202</v>
      </c>
      <c r="D61" s="35"/>
      <c r="E61" s="119" t="s">
        <v>249</v>
      </c>
      <c r="F61" s="119">
        <v>212</v>
      </c>
      <c r="G61" s="110"/>
      <c r="O61" s="72">
        <v>4330403</v>
      </c>
      <c r="P61" s="70" t="s">
        <v>1140</v>
      </c>
      <c r="Q61" s="72">
        <v>696</v>
      </c>
      <c r="R61" s="72">
        <v>655</v>
      </c>
      <c r="S61" s="72">
        <v>41</v>
      </c>
      <c r="U61" s="101" t="s">
        <v>1205</v>
      </c>
      <c r="V61" s="72">
        <v>4721103</v>
      </c>
      <c r="W61" s="72">
        <v>737</v>
      </c>
      <c r="X61" s="72">
        <v>450</v>
      </c>
      <c r="Y61" s="72">
        <v>287</v>
      </c>
      <c r="AA61" s="70" t="s">
        <v>1167</v>
      </c>
      <c r="AB61" s="125">
        <v>4543900</v>
      </c>
      <c r="AC61" s="125">
        <v>774</v>
      </c>
      <c r="AD61" s="125">
        <v>697</v>
      </c>
      <c r="AE61" s="125">
        <v>77</v>
      </c>
    </row>
    <row r="62" spans="1:31" ht="15.75" thickBot="1">
      <c r="A62" s="48" t="s">
        <v>752</v>
      </c>
      <c r="B62" s="97" t="s">
        <v>752</v>
      </c>
      <c r="C62" s="121">
        <v>23</v>
      </c>
      <c r="D62" s="35"/>
      <c r="E62" s="119" t="s">
        <v>752</v>
      </c>
      <c r="F62" s="119">
        <v>23</v>
      </c>
      <c r="G62" s="109"/>
      <c r="O62" s="72">
        <v>4520003</v>
      </c>
      <c r="P62" s="70" t="s">
        <v>1153</v>
      </c>
      <c r="Q62" s="72">
        <v>694</v>
      </c>
      <c r="R62" s="72">
        <v>621</v>
      </c>
      <c r="S62" s="72">
        <v>73</v>
      </c>
      <c r="U62" s="101" t="s">
        <v>1140</v>
      </c>
      <c r="V62" s="72">
        <v>4330403</v>
      </c>
      <c r="W62" s="72">
        <v>735</v>
      </c>
      <c r="X62" s="72">
        <v>693</v>
      </c>
      <c r="Y62" s="72">
        <v>42</v>
      </c>
      <c r="AA62" s="70" t="s">
        <v>1410</v>
      </c>
      <c r="AB62" s="125">
        <v>9001902</v>
      </c>
      <c r="AC62" s="125">
        <v>758</v>
      </c>
      <c r="AD62" s="125">
        <v>633</v>
      </c>
      <c r="AE62" s="125">
        <v>125</v>
      </c>
    </row>
    <row r="63" spans="1:31" ht="23.25" thickBot="1">
      <c r="A63" s="48" t="s">
        <v>632</v>
      </c>
      <c r="B63" s="98" t="s">
        <v>632</v>
      </c>
      <c r="C63" s="121">
        <v>43</v>
      </c>
      <c r="D63" s="35"/>
      <c r="E63" s="119" t="s">
        <v>632</v>
      </c>
      <c r="F63" s="119">
        <v>46</v>
      </c>
      <c r="G63" s="110"/>
      <c r="O63" s="72">
        <v>4721103</v>
      </c>
      <c r="P63" s="70" t="s">
        <v>1205</v>
      </c>
      <c r="Q63" s="72">
        <v>694</v>
      </c>
      <c r="R63" s="72">
        <v>421</v>
      </c>
      <c r="S63" s="72">
        <v>273</v>
      </c>
      <c r="U63" s="101" t="s">
        <v>1153</v>
      </c>
      <c r="V63" s="72">
        <v>4520003</v>
      </c>
      <c r="W63" s="72">
        <v>730</v>
      </c>
      <c r="X63" s="72">
        <v>654</v>
      </c>
      <c r="Y63" s="72">
        <v>76</v>
      </c>
      <c r="AA63" s="70" t="s">
        <v>1205</v>
      </c>
      <c r="AB63" s="125">
        <v>4721103</v>
      </c>
      <c r="AC63" s="125">
        <v>751</v>
      </c>
      <c r="AD63" s="125">
        <v>458</v>
      </c>
      <c r="AE63" s="125">
        <v>293</v>
      </c>
    </row>
    <row r="64" spans="1:31" ht="15.75" thickBot="1">
      <c r="A64" s="48" t="s">
        <v>213</v>
      </c>
      <c r="B64" s="97" t="s">
        <v>213</v>
      </c>
      <c r="C64" s="121">
        <v>260</v>
      </c>
      <c r="D64" s="35"/>
      <c r="E64" s="119" t="s">
        <v>213</v>
      </c>
      <c r="F64" s="119">
        <v>270</v>
      </c>
      <c r="G64" s="109"/>
      <c r="O64" s="72">
        <v>3212400</v>
      </c>
      <c r="P64" s="70" t="s">
        <v>1078</v>
      </c>
      <c r="Q64" s="72">
        <v>681</v>
      </c>
      <c r="R64" s="72">
        <v>142</v>
      </c>
      <c r="S64" s="72">
        <v>539</v>
      </c>
      <c r="U64" s="101" t="s">
        <v>1410</v>
      </c>
      <c r="V64" s="72">
        <v>9001902</v>
      </c>
      <c r="W64" s="72">
        <v>717</v>
      </c>
      <c r="X64" s="72">
        <v>598</v>
      </c>
      <c r="Y64" s="72">
        <v>119</v>
      </c>
      <c r="AA64" s="70" t="s">
        <v>1153</v>
      </c>
      <c r="AB64" s="125">
        <v>4520003</v>
      </c>
      <c r="AC64" s="125">
        <v>749</v>
      </c>
      <c r="AD64" s="125">
        <v>672</v>
      </c>
      <c r="AE64" s="125">
        <v>77</v>
      </c>
    </row>
    <row r="65" spans="1:31" ht="15.75" thickBot="1">
      <c r="A65" s="48" t="s">
        <v>499</v>
      </c>
      <c r="B65" s="98" t="s">
        <v>499</v>
      </c>
      <c r="C65" s="121">
        <v>66</v>
      </c>
      <c r="D65" s="35"/>
      <c r="E65" s="119" t="s">
        <v>499</v>
      </c>
      <c r="F65" s="119">
        <v>68</v>
      </c>
      <c r="G65" s="110"/>
      <c r="O65" s="72">
        <v>4763603</v>
      </c>
      <c r="P65" s="70" t="s">
        <v>1244</v>
      </c>
      <c r="Q65" s="72">
        <v>680</v>
      </c>
      <c r="R65" s="72">
        <v>539</v>
      </c>
      <c r="S65" s="72">
        <v>141</v>
      </c>
      <c r="U65" s="101" t="s">
        <v>1244</v>
      </c>
      <c r="V65" s="72">
        <v>4763603</v>
      </c>
      <c r="W65" s="72">
        <v>707</v>
      </c>
      <c r="X65" s="72">
        <v>557</v>
      </c>
      <c r="Y65" s="72">
        <v>150</v>
      </c>
      <c r="AA65" s="70" t="s">
        <v>1341</v>
      </c>
      <c r="AB65" s="125">
        <v>7319099</v>
      </c>
      <c r="AC65" s="125">
        <v>730</v>
      </c>
      <c r="AD65" s="125">
        <v>540</v>
      </c>
      <c r="AE65" s="125">
        <v>190</v>
      </c>
    </row>
    <row r="66" spans="1:31" ht="23.25" thickBot="1">
      <c r="A66" s="48" t="s">
        <v>84</v>
      </c>
      <c r="B66" s="97" t="s">
        <v>84</v>
      </c>
      <c r="C66" s="122">
        <v>1359</v>
      </c>
      <c r="D66" s="115"/>
      <c r="E66" s="119" t="s">
        <v>84</v>
      </c>
      <c r="F66" s="120">
        <v>1433</v>
      </c>
      <c r="G66" s="112"/>
      <c r="O66" s="72">
        <v>7319099</v>
      </c>
      <c r="P66" s="70" t="s">
        <v>1341</v>
      </c>
      <c r="Q66" s="72">
        <v>677</v>
      </c>
      <c r="R66" s="72">
        <v>509</v>
      </c>
      <c r="S66" s="72">
        <v>168</v>
      </c>
      <c r="U66" s="101" t="s">
        <v>1341</v>
      </c>
      <c r="V66" s="72">
        <v>7319099</v>
      </c>
      <c r="W66" s="72">
        <v>703</v>
      </c>
      <c r="X66" s="72">
        <v>527</v>
      </c>
      <c r="Y66" s="72">
        <v>176</v>
      </c>
      <c r="AA66" s="70" t="s">
        <v>1143</v>
      </c>
      <c r="AB66" s="125">
        <v>4330499</v>
      </c>
      <c r="AC66" s="125">
        <v>720</v>
      </c>
      <c r="AD66" s="125">
        <v>613</v>
      </c>
      <c r="AE66" s="125">
        <v>107</v>
      </c>
    </row>
    <row r="67" spans="1:31" ht="15.75" thickBot="1">
      <c r="A67" s="48" t="s">
        <v>667</v>
      </c>
      <c r="B67" s="98" t="s">
        <v>667</v>
      </c>
      <c r="C67" s="121">
        <v>33</v>
      </c>
      <c r="D67" s="35"/>
      <c r="E67" s="119" t="s">
        <v>667</v>
      </c>
      <c r="F67" s="119">
        <v>37</v>
      </c>
      <c r="G67" s="110"/>
      <c r="O67" s="72">
        <v>9001902</v>
      </c>
      <c r="P67" s="70" t="s">
        <v>1410</v>
      </c>
      <c r="Q67" s="72">
        <v>663</v>
      </c>
      <c r="R67" s="72">
        <v>549</v>
      </c>
      <c r="S67" s="72">
        <v>114</v>
      </c>
      <c r="U67" s="101" t="s">
        <v>1078</v>
      </c>
      <c r="V67" s="72">
        <v>3212400</v>
      </c>
      <c r="W67" s="72">
        <v>702</v>
      </c>
      <c r="X67" s="72">
        <v>146</v>
      </c>
      <c r="Y67" s="72">
        <v>556</v>
      </c>
      <c r="AA67" s="70" t="s">
        <v>1078</v>
      </c>
      <c r="AB67" s="125">
        <v>3212400</v>
      </c>
      <c r="AC67" s="125">
        <v>718</v>
      </c>
      <c r="AD67" s="125">
        <v>150</v>
      </c>
      <c r="AE67" s="125">
        <v>568</v>
      </c>
    </row>
    <row r="68" spans="1:31" ht="15.75" thickBot="1">
      <c r="A68" s="48" t="s">
        <v>234</v>
      </c>
      <c r="B68" s="97" t="s">
        <v>234</v>
      </c>
      <c r="C68" s="121">
        <v>221</v>
      </c>
      <c r="D68" s="35"/>
      <c r="E68" s="119" t="s">
        <v>234</v>
      </c>
      <c r="F68" s="119">
        <v>231</v>
      </c>
      <c r="G68" s="109"/>
      <c r="O68" s="72">
        <v>4330499</v>
      </c>
      <c r="P68" s="70" t="s">
        <v>1143</v>
      </c>
      <c r="Q68" s="72">
        <v>652</v>
      </c>
      <c r="R68" s="72">
        <v>555</v>
      </c>
      <c r="S68" s="72">
        <v>97</v>
      </c>
      <c r="U68" s="101" t="s">
        <v>1143</v>
      </c>
      <c r="V68" s="72">
        <v>4330499</v>
      </c>
      <c r="W68" s="72">
        <v>691</v>
      </c>
      <c r="X68" s="72">
        <v>590</v>
      </c>
      <c r="Y68" s="72">
        <v>101</v>
      </c>
      <c r="AA68" s="70" t="s">
        <v>1244</v>
      </c>
      <c r="AB68" s="125">
        <v>4763603</v>
      </c>
      <c r="AC68" s="125">
        <v>711</v>
      </c>
      <c r="AD68" s="125">
        <v>558</v>
      </c>
      <c r="AE68" s="125">
        <v>153</v>
      </c>
    </row>
    <row r="69" spans="1:31" ht="15.75" thickBot="1">
      <c r="A69" s="48" t="s">
        <v>380</v>
      </c>
      <c r="B69" s="98" t="s">
        <v>380</v>
      </c>
      <c r="C69" s="121">
        <v>107</v>
      </c>
      <c r="D69" s="35"/>
      <c r="E69" s="119" t="s">
        <v>380</v>
      </c>
      <c r="F69" s="119">
        <v>111</v>
      </c>
      <c r="G69" s="110"/>
      <c r="O69" s="72">
        <v>9529102</v>
      </c>
      <c r="P69" s="70" t="s">
        <v>1431</v>
      </c>
      <c r="Q69" s="72">
        <v>648</v>
      </c>
      <c r="R69" s="72">
        <v>549</v>
      </c>
      <c r="S69" s="72">
        <v>99</v>
      </c>
      <c r="U69" s="101" t="s">
        <v>1431</v>
      </c>
      <c r="V69" s="72">
        <v>9529102</v>
      </c>
      <c r="W69" s="72">
        <v>669</v>
      </c>
      <c r="X69" s="72">
        <v>566</v>
      </c>
      <c r="Y69" s="72">
        <v>103</v>
      </c>
      <c r="AA69" s="70" t="s">
        <v>1431</v>
      </c>
      <c r="AB69" s="125">
        <v>9529102</v>
      </c>
      <c r="AC69" s="125">
        <v>681</v>
      </c>
      <c r="AD69" s="125">
        <v>576</v>
      </c>
      <c r="AE69" s="125">
        <v>105</v>
      </c>
    </row>
    <row r="70" spans="1:31" ht="23.25" thickBot="1">
      <c r="A70" s="48" t="s">
        <v>744</v>
      </c>
      <c r="B70" s="97" t="s">
        <v>744</v>
      </c>
      <c r="C70" s="121">
        <v>26</v>
      </c>
      <c r="D70" s="35"/>
      <c r="E70" s="119" t="s">
        <v>744</v>
      </c>
      <c r="F70" s="119">
        <v>29</v>
      </c>
      <c r="G70" s="109"/>
      <c r="O70" s="72">
        <v>4541205</v>
      </c>
      <c r="P70" s="70" t="s">
        <v>1165</v>
      </c>
      <c r="Q70" s="72">
        <v>636</v>
      </c>
      <c r="R70" s="72">
        <v>508</v>
      </c>
      <c r="S70" s="72">
        <v>128</v>
      </c>
      <c r="U70" s="101" t="s">
        <v>1165</v>
      </c>
      <c r="V70" s="72">
        <v>4541205</v>
      </c>
      <c r="W70" s="72">
        <v>662</v>
      </c>
      <c r="X70" s="72">
        <v>527</v>
      </c>
      <c r="Y70" s="72">
        <v>135</v>
      </c>
      <c r="AA70" s="70" t="s">
        <v>1024</v>
      </c>
      <c r="AB70" s="125">
        <v>1629301</v>
      </c>
      <c r="AC70" s="125">
        <v>680</v>
      </c>
      <c r="AD70" s="125">
        <v>365</v>
      </c>
      <c r="AE70" s="125">
        <v>315</v>
      </c>
    </row>
    <row r="71" spans="1:31" ht="18" customHeight="1" thickBot="1">
      <c r="A71" s="48" t="s">
        <v>53</v>
      </c>
      <c r="B71" s="98" t="s">
        <v>53</v>
      </c>
      <c r="C71" s="122">
        <v>47036</v>
      </c>
      <c r="D71" s="115"/>
      <c r="E71" s="119" t="s">
        <v>53</v>
      </c>
      <c r="F71" s="120">
        <v>49889</v>
      </c>
      <c r="G71" s="111"/>
      <c r="O71" s="72">
        <v>1629301</v>
      </c>
      <c r="P71" s="70" t="s">
        <v>1024</v>
      </c>
      <c r="Q71" s="72">
        <v>633</v>
      </c>
      <c r="R71" s="72">
        <v>338</v>
      </c>
      <c r="S71" s="72">
        <v>295</v>
      </c>
      <c r="U71" s="101" t="s">
        <v>1024</v>
      </c>
      <c r="V71" s="72">
        <v>1629301</v>
      </c>
      <c r="W71" s="72">
        <v>660</v>
      </c>
      <c r="X71" s="72">
        <v>351</v>
      </c>
      <c r="Y71" s="72">
        <v>309</v>
      </c>
      <c r="AA71" s="70" t="s">
        <v>1165</v>
      </c>
      <c r="AB71" s="125">
        <v>4541205</v>
      </c>
      <c r="AC71" s="125">
        <v>676</v>
      </c>
      <c r="AD71" s="125">
        <v>540</v>
      </c>
      <c r="AE71" s="125">
        <v>136</v>
      </c>
    </row>
    <row r="72" spans="1:31" ht="24" thickBot="1">
      <c r="A72" s="48" t="s">
        <v>235</v>
      </c>
      <c r="B72" s="97" t="s">
        <v>235</v>
      </c>
      <c r="C72" s="121">
        <v>219</v>
      </c>
      <c r="D72" s="35"/>
      <c r="E72" s="119" t="s">
        <v>235</v>
      </c>
      <c r="F72" s="119">
        <v>231</v>
      </c>
      <c r="G72" s="109"/>
      <c r="O72" s="72">
        <v>4759899</v>
      </c>
      <c r="P72" s="70" t="s">
        <v>1237</v>
      </c>
      <c r="Q72" s="72">
        <v>632</v>
      </c>
      <c r="R72" s="72">
        <v>432</v>
      </c>
      <c r="S72" s="72">
        <v>200</v>
      </c>
      <c r="U72" s="101" t="s">
        <v>1237</v>
      </c>
      <c r="V72" s="72">
        <v>4759899</v>
      </c>
      <c r="W72" s="72">
        <v>655</v>
      </c>
      <c r="X72" s="72">
        <v>449</v>
      </c>
      <c r="Y72" s="72">
        <v>206</v>
      </c>
      <c r="AA72" s="70" t="s">
        <v>1275</v>
      </c>
      <c r="AB72" s="125">
        <v>4929901</v>
      </c>
      <c r="AC72" s="125">
        <v>671</v>
      </c>
      <c r="AD72" s="125">
        <v>562</v>
      </c>
      <c r="AE72" s="125">
        <v>109</v>
      </c>
    </row>
    <row r="73" spans="1:31" ht="15.75" thickBot="1">
      <c r="A73" s="48" t="s">
        <v>654</v>
      </c>
      <c r="B73" s="98" t="s">
        <v>654</v>
      </c>
      <c r="C73" s="121">
        <v>39</v>
      </c>
      <c r="D73" s="35"/>
      <c r="E73" s="119" t="s">
        <v>654</v>
      </c>
      <c r="F73" s="119">
        <v>40</v>
      </c>
      <c r="G73" s="110"/>
      <c r="O73" s="72">
        <v>9512600</v>
      </c>
      <c r="P73" s="70" t="s">
        <v>1428</v>
      </c>
      <c r="Q73" s="72">
        <v>628</v>
      </c>
      <c r="R73" s="72">
        <v>524</v>
      </c>
      <c r="S73" s="72">
        <v>104</v>
      </c>
      <c r="U73" s="101" t="s">
        <v>1428</v>
      </c>
      <c r="V73" s="72">
        <v>9512600</v>
      </c>
      <c r="W73" s="72">
        <v>651</v>
      </c>
      <c r="X73" s="72">
        <v>541</v>
      </c>
      <c r="Y73" s="72">
        <v>110</v>
      </c>
      <c r="AA73" s="70" t="s">
        <v>1428</v>
      </c>
      <c r="AB73" s="125">
        <v>9512600</v>
      </c>
      <c r="AC73" s="125">
        <v>670</v>
      </c>
      <c r="AD73" s="125">
        <v>554</v>
      </c>
      <c r="AE73" s="125">
        <v>116</v>
      </c>
    </row>
    <row r="74" spans="1:31" ht="24" thickBot="1">
      <c r="A74" s="48" t="s">
        <v>358</v>
      </c>
      <c r="B74" s="97" t="s">
        <v>358</v>
      </c>
      <c r="C74" s="121">
        <v>108</v>
      </c>
      <c r="D74" s="35"/>
      <c r="E74" s="119" t="s">
        <v>358</v>
      </c>
      <c r="F74" s="119">
        <v>109</v>
      </c>
      <c r="G74" s="109"/>
      <c r="O74" s="72">
        <v>4929901</v>
      </c>
      <c r="P74" s="70" t="s">
        <v>1275</v>
      </c>
      <c r="Q74" s="72">
        <v>589</v>
      </c>
      <c r="R74" s="72">
        <v>494</v>
      </c>
      <c r="S74" s="72">
        <v>95</v>
      </c>
      <c r="U74" s="101" t="s">
        <v>1275</v>
      </c>
      <c r="V74" s="72">
        <v>4929901</v>
      </c>
      <c r="W74" s="72">
        <v>639</v>
      </c>
      <c r="X74" s="72">
        <v>539</v>
      </c>
      <c r="Y74" s="72">
        <v>100</v>
      </c>
      <c r="AA74" s="70" t="s">
        <v>1237</v>
      </c>
      <c r="AB74" s="125">
        <v>4759899</v>
      </c>
      <c r="AC74" s="125">
        <v>666</v>
      </c>
      <c r="AD74" s="125">
        <v>460</v>
      </c>
      <c r="AE74" s="125">
        <v>206</v>
      </c>
    </row>
    <row r="75" spans="1:31" ht="15" customHeight="1" thickBot="1">
      <c r="A75" s="48" t="s">
        <v>906</v>
      </c>
      <c r="B75" s="98" t="s">
        <v>906</v>
      </c>
      <c r="C75" s="121">
        <v>3</v>
      </c>
      <c r="D75" s="35"/>
      <c r="E75" s="119" t="s">
        <v>906</v>
      </c>
      <c r="F75" s="119">
        <v>4</v>
      </c>
      <c r="G75" s="110"/>
      <c r="O75" s="72">
        <v>8219999</v>
      </c>
      <c r="P75" s="70" t="s">
        <v>1382</v>
      </c>
      <c r="Q75" s="72">
        <v>585</v>
      </c>
      <c r="R75" s="72">
        <v>293</v>
      </c>
      <c r="S75" s="72">
        <v>292</v>
      </c>
      <c r="U75" s="101" t="s">
        <v>1130</v>
      </c>
      <c r="V75" s="72">
        <v>4322301</v>
      </c>
      <c r="W75" s="72">
        <v>616</v>
      </c>
      <c r="X75" s="72">
        <v>582</v>
      </c>
      <c r="Y75" s="72">
        <v>34</v>
      </c>
      <c r="AA75" s="70" t="s">
        <v>1399</v>
      </c>
      <c r="AB75" s="125">
        <v>8592999</v>
      </c>
      <c r="AC75" s="125">
        <v>640</v>
      </c>
      <c r="AD75" s="125">
        <v>311</v>
      </c>
      <c r="AE75" s="125">
        <v>329</v>
      </c>
    </row>
    <row r="76" spans="1:31" ht="23.25" thickBot="1">
      <c r="A76" s="48" t="s">
        <v>547</v>
      </c>
      <c r="B76" s="97" t="s">
        <v>547</v>
      </c>
      <c r="C76" s="121">
        <v>59</v>
      </c>
      <c r="D76" s="35"/>
      <c r="E76" s="119" t="s">
        <v>547</v>
      </c>
      <c r="F76" s="119">
        <v>61</v>
      </c>
      <c r="G76" s="109"/>
      <c r="O76" s="72">
        <v>4322301</v>
      </c>
      <c r="P76" s="70" t="s">
        <v>1130</v>
      </c>
      <c r="Q76" s="72">
        <v>582</v>
      </c>
      <c r="R76" s="72">
        <v>551</v>
      </c>
      <c r="S76" s="72">
        <v>31</v>
      </c>
      <c r="U76" s="101" t="s">
        <v>1382</v>
      </c>
      <c r="V76" s="72">
        <v>8219999</v>
      </c>
      <c r="W76" s="72">
        <v>610</v>
      </c>
      <c r="X76" s="72">
        <v>303</v>
      </c>
      <c r="Y76" s="72">
        <v>307</v>
      </c>
      <c r="AA76" s="70" t="s">
        <v>1130</v>
      </c>
      <c r="AB76" s="125">
        <v>4322301</v>
      </c>
      <c r="AC76" s="125">
        <v>635</v>
      </c>
      <c r="AD76" s="125">
        <v>600</v>
      </c>
      <c r="AE76" s="125">
        <v>35</v>
      </c>
    </row>
    <row r="77" spans="1:31" ht="15.75" thickBot="1">
      <c r="A77" s="48" t="s">
        <v>60</v>
      </c>
      <c r="B77" s="98" t="s">
        <v>60</v>
      </c>
      <c r="C77" s="122">
        <v>6654</v>
      </c>
      <c r="D77" s="115"/>
      <c r="E77" s="119" t="s">
        <v>60</v>
      </c>
      <c r="F77" s="120">
        <v>7132</v>
      </c>
      <c r="G77" s="111"/>
      <c r="O77" s="72">
        <v>8130300</v>
      </c>
      <c r="P77" s="70" t="s">
        <v>1379</v>
      </c>
      <c r="Q77" s="72">
        <v>571</v>
      </c>
      <c r="R77" s="72">
        <v>494</v>
      </c>
      <c r="S77" s="72">
        <v>77</v>
      </c>
      <c r="U77" s="101" t="s">
        <v>1304</v>
      </c>
      <c r="V77" s="72">
        <v>5620102</v>
      </c>
      <c r="W77" s="72">
        <v>608</v>
      </c>
      <c r="X77" s="72">
        <v>365</v>
      </c>
      <c r="Y77" s="72">
        <v>243</v>
      </c>
      <c r="AA77" s="70" t="s">
        <v>1304</v>
      </c>
      <c r="AB77" s="125">
        <v>5620102</v>
      </c>
      <c r="AC77" s="125">
        <v>631</v>
      </c>
      <c r="AD77" s="125">
        <v>383</v>
      </c>
      <c r="AE77" s="125">
        <v>248</v>
      </c>
    </row>
    <row r="78" spans="1:31" ht="15.75" thickBot="1">
      <c r="A78" s="48" t="s">
        <v>701</v>
      </c>
      <c r="B78" s="97" t="s">
        <v>701</v>
      </c>
      <c r="C78" s="121">
        <v>29</v>
      </c>
      <c r="D78" s="35"/>
      <c r="E78" s="119" t="s">
        <v>701</v>
      </c>
      <c r="F78" s="119">
        <v>29</v>
      </c>
      <c r="G78" s="109"/>
      <c r="O78" s="72">
        <v>5620102</v>
      </c>
      <c r="P78" s="70" t="s">
        <v>1304</v>
      </c>
      <c r="Q78" s="72">
        <v>568</v>
      </c>
      <c r="R78" s="72">
        <v>341</v>
      </c>
      <c r="S78" s="72">
        <v>227</v>
      </c>
      <c r="U78" s="101" t="s">
        <v>1379</v>
      </c>
      <c r="V78" s="72">
        <v>8130300</v>
      </c>
      <c r="W78" s="72">
        <v>607</v>
      </c>
      <c r="X78" s="72">
        <v>527</v>
      </c>
      <c r="Y78" s="72">
        <v>80</v>
      </c>
      <c r="AA78" s="70" t="s">
        <v>1379</v>
      </c>
      <c r="AB78" s="125">
        <v>8130300</v>
      </c>
      <c r="AC78" s="125">
        <v>626</v>
      </c>
      <c r="AD78" s="125">
        <v>543</v>
      </c>
      <c r="AE78" s="125">
        <v>83</v>
      </c>
    </row>
    <row r="79" spans="1:31" ht="24" thickBot="1">
      <c r="A79" s="48" t="s">
        <v>339</v>
      </c>
      <c r="B79" s="98" t="s">
        <v>339</v>
      </c>
      <c r="C79" s="121">
        <v>135</v>
      </c>
      <c r="D79" s="35"/>
      <c r="E79" s="119" t="s">
        <v>339</v>
      </c>
      <c r="F79" s="119">
        <v>146</v>
      </c>
      <c r="G79" s="110"/>
      <c r="O79" s="72">
        <v>4789005</v>
      </c>
      <c r="P79" s="70" t="s">
        <v>1265</v>
      </c>
      <c r="Q79" s="72">
        <v>558</v>
      </c>
      <c r="R79" s="72">
        <v>359</v>
      </c>
      <c r="S79" s="72">
        <v>199</v>
      </c>
      <c r="U79" s="101" t="s">
        <v>1399</v>
      </c>
      <c r="V79" s="72">
        <v>8592999</v>
      </c>
      <c r="W79" s="72">
        <v>605</v>
      </c>
      <c r="X79" s="72">
        <v>292</v>
      </c>
      <c r="Y79" s="72">
        <v>313</v>
      </c>
      <c r="AA79" s="70" t="s">
        <v>1382</v>
      </c>
      <c r="AB79" s="125">
        <v>8219999</v>
      </c>
      <c r="AC79" s="125">
        <v>624</v>
      </c>
      <c r="AD79" s="125">
        <v>313</v>
      </c>
      <c r="AE79" s="125">
        <v>311</v>
      </c>
    </row>
    <row r="80" spans="1:31" ht="15.75" thickBot="1">
      <c r="A80" s="48" t="s">
        <v>852</v>
      </c>
      <c r="B80" s="97" t="s">
        <v>852</v>
      </c>
      <c r="C80" s="121">
        <v>15</v>
      </c>
      <c r="D80" s="35"/>
      <c r="E80" s="119" t="s">
        <v>852</v>
      </c>
      <c r="F80" s="119">
        <v>17</v>
      </c>
      <c r="G80" s="109"/>
      <c r="O80" s="72">
        <v>4520007</v>
      </c>
      <c r="P80" s="70" t="s">
        <v>1157</v>
      </c>
      <c r="Q80" s="72">
        <v>544</v>
      </c>
      <c r="R80" s="72">
        <v>476</v>
      </c>
      <c r="S80" s="72">
        <v>68</v>
      </c>
      <c r="U80" s="101" t="s">
        <v>1265</v>
      </c>
      <c r="V80" s="72">
        <v>4789005</v>
      </c>
      <c r="W80" s="72">
        <v>603</v>
      </c>
      <c r="X80" s="72">
        <v>385</v>
      </c>
      <c r="Y80" s="72">
        <v>218</v>
      </c>
      <c r="AA80" s="70" t="s">
        <v>1265</v>
      </c>
      <c r="AB80" s="125">
        <v>4789005</v>
      </c>
      <c r="AC80" s="125">
        <v>622</v>
      </c>
      <c r="AD80" s="125">
        <v>395</v>
      </c>
      <c r="AE80" s="125">
        <v>227</v>
      </c>
    </row>
    <row r="81" spans="1:31" ht="23.25" thickBot="1">
      <c r="A81" s="48" t="s">
        <v>133</v>
      </c>
      <c r="B81" s="98" t="s">
        <v>133</v>
      </c>
      <c r="C81" s="121">
        <v>611</v>
      </c>
      <c r="D81" s="35"/>
      <c r="E81" s="119" t="s">
        <v>133</v>
      </c>
      <c r="F81" s="119">
        <v>645</v>
      </c>
      <c r="G81" s="110"/>
      <c r="O81" s="72">
        <v>8592999</v>
      </c>
      <c r="P81" s="70" t="s">
        <v>1399</v>
      </c>
      <c r="Q81" s="72">
        <v>543</v>
      </c>
      <c r="R81" s="72">
        <v>254</v>
      </c>
      <c r="S81" s="72">
        <v>289</v>
      </c>
      <c r="U81" s="101" t="s">
        <v>1157</v>
      </c>
      <c r="V81" s="72">
        <v>4520007</v>
      </c>
      <c r="W81" s="72">
        <v>569</v>
      </c>
      <c r="X81" s="72">
        <v>496</v>
      </c>
      <c r="Y81" s="72">
        <v>73</v>
      </c>
      <c r="AA81" s="70" t="s">
        <v>1258</v>
      </c>
      <c r="AB81" s="125">
        <v>4784900</v>
      </c>
      <c r="AC81" s="125">
        <v>594</v>
      </c>
      <c r="AD81" s="125">
        <v>367</v>
      </c>
      <c r="AE81" s="125">
        <v>227</v>
      </c>
    </row>
    <row r="82" spans="1:31" ht="24" thickBot="1">
      <c r="A82" s="48" t="s">
        <v>561</v>
      </c>
      <c r="B82" s="97" t="s">
        <v>561</v>
      </c>
      <c r="C82" s="121">
        <v>61</v>
      </c>
      <c r="D82" s="35"/>
      <c r="E82" s="119" t="s">
        <v>561</v>
      </c>
      <c r="F82" s="119">
        <v>63</v>
      </c>
      <c r="G82" s="109"/>
      <c r="O82" s="72">
        <v>4784900</v>
      </c>
      <c r="P82" s="70" t="s">
        <v>1258</v>
      </c>
      <c r="Q82" s="72">
        <v>539</v>
      </c>
      <c r="R82" s="72">
        <v>332</v>
      </c>
      <c r="S82" s="72">
        <v>207</v>
      </c>
      <c r="U82" s="101" t="s">
        <v>1258</v>
      </c>
      <c r="V82" s="72">
        <v>4784900</v>
      </c>
      <c r="W82" s="72">
        <v>564</v>
      </c>
      <c r="X82" s="72">
        <v>348</v>
      </c>
      <c r="Y82" s="72">
        <v>216</v>
      </c>
      <c r="AA82" s="70" t="s">
        <v>1157</v>
      </c>
      <c r="AB82" s="125">
        <v>4520007</v>
      </c>
      <c r="AC82" s="125">
        <v>588</v>
      </c>
      <c r="AD82" s="125">
        <v>516</v>
      </c>
      <c r="AE82" s="125">
        <v>72</v>
      </c>
    </row>
    <row r="83" spans="1:31" ht="15.75" thickBot="1">
      <c r="A83" s="48" t="s">
        <v>263</v>
      </c>
      <c r="B83" s="98" t="s">
        <v>263</v>
      </c>
      <c r="C83" s="121">
        <v>214</v>
      </c>
      <c r="D83" s="35"/>
      <c r="E83" s="119" t="s">
        <v>263</v>
      </c>
      <c r="F83" s="119">
        <v>227</v>
      </c>
      <c r="G83" s="110"/>
      <c r="O83" s="72">
        <v>9529105</v>
      </c>
      <c r="P83" s="70" t="s">
        <v>1434</v>
      </c>
      <c r="Q83" s="72">
        <v>537</v>
      </c>
      <c r="R83" s="72">
        <v>461</v>
      </c>
      <c r="S83" s="72">
        <v>76</v>
      </c>
      <c r="U83" s="101" t="s">
        <v>1434</v>
      </c>
      <c r="V83" s="72">
        <v>9529105</v>
      </c>
      <c r="W83" s="72">
        <v>560</v>
      </c>
      <c r="X83" s="72">
        <v>481</v>
      </c>
      <c r="Y83" s="72">
        <v>79</v>
      </c>
      <c r="AA83" s="70" t="s">
        <v>1434</v>
      </c>
      <c r="AB83" s="125">
        <v>9529105</v>
      </c>
      <c r="AC83" s="125">
        <v>584</v>
      </c>
      <c r="AD83" s="125">
        <v>501</v>
      </c>
      <c r="AE83" s="125">
        <v>83</v>
      </c>
    </row>
    <row r="84" spans="1:31" ht="15.75" thickBot="1">
      <c r="A84" s="48" t="s">
        <v>170</v>
      </c>
      <c r="B84" s="97" t="s">
        <v>170</v>
      </c>
      <c r="C84" s="121">
        <v>363</v>
      </c>
      <c r="D84" s="35"/>
      <c r="E84" s="119" t="s">
        <v>170</v>
      </c>
      <c r="F84" s="119">
        <v>389</v>
      </c>
      <c r="G84" s="109"/>
      <c r="O84" s="72">
        <v>2539001</v>
      </c>
      <c r="P84" s="70" t="s">
        <v>1061</v>
      </c>
      <c r="Q84" s="72">
        <v>535</v>
      </c>
      <c r="R84" s="72">
        <v>488</v>
      </c>
      <c r="S84" s="72">
        <v>47</v>
      </c>
      <c r="U84" s="101" t="s">
        <v>1061</v>
      </c>
      <c r="V84" s="72">
        <v>2539001</v>
      </c>
      <c r="W84" s="72">
        <v>549</v>
      </c>
      <c r="X84" s="72">
        <v>498</v>
      </c>
      <c r="Y84" s="72">
        <v>51</v>
      </c>
      <c r="AA84" s="70" t="s">
        <v>1061</v>
      </c>
      <c r="AB84" s="125">
        <v>2539001</v>
      </c>
      <c r="AC84" s="125">
        <v>569</v>
      </c>
      <c r="AD84" s="125">
        <v>514</v>
      </c>
      <c r="AE84" s="125">
        <v>55</v>
      </c>
    </row>
    <row r="85" spans="1:31" ht="15.75" thickBot="1">
      <c r="A85" s="48" t="s">
        <v>443</v>
      </c>
      <c r="B85" s="98" t="s">
        <v>443</v>
      </c>
      <c r="C85" s="121">
        <v>81</v>
      </c>
      <c r="D85" s="35"/>
      <c r="E85" s="119" t="s">
        <v>443</v>
      </c>
      <c r="F85" s="119">
        <v>85</v>
      </c>
      <c r="G85" s="110"/>
      <c r="O85" s="72">
        <v>4761003</v>
      </c>
      <c r="P85" s="70" t="s">
        <v>1240</v>
      </c>
      <c r="Q85" s="72">
        <v>534</v>
      </c>
      <c r="R85" s="72">
        <v>202</v>
      </c>
      <c r="S85" s="72">
        <v>332</v>
      </c>
      <c r="U85" s="101" t="s">
        <v>1240</v>
      </c>
      <c r="V85" s="72">
        <v>4761003</v>
      </c>
      <c r="W85" s="72">
        <v>545</v>
      </c>
      <c r="X85" s="72">
        <v>203</v>
      </c>
      <c r="Y85" s="72">
        <v>342</v>
      </c>
      <c r="AA85" s="70" t="s">
        <v>1340</v>
      </c>
      <c r="AB85" s="125">
        <v>7319003</v>
      </c>
      <c r="AC85" s="125">
        <v>564</v>
      </c>
      <c r="AD85" s="125">
        <v>355</v>
      </c>
      <c r="AE85" s="125">
        <v>209</v>
      </c>
    </row>
    <row r="86" spans="1:31" ht="15.75" thickBot="1">
      <c r="A86" s="48" t="s">
        <v>508</v>
      </c>
      <c r="B86" s="97" t="s">
        <v>508</v>
      </c>
      <c r="C86" s="121">
        <v>63</v>
      </c>
      <c r="D86" s="35"/>
      <c r="E86" s="119" t="s">
        <v>508</v>
      </c>
      <c r="F86" s="119">
        <v>68</v>
      </c>
      <c r="G86" s="109"/>
      <c r="O86" s="72">
        <v>4785799</v>
      </c>
      <c r="P86" s="70" t="s">
        <v>1260</v>
      </c>
      <c r="Q86" s="72">
        <v>515</v>
      </c>
      <c r="R86" s="72">
        <v>250</v>
      </c>
      <c r="S86" s="72">
        <v>265</v>
      </c>
      <c r="U86" s="101" t="s">
        <v>1260</v>
      </c>
      <c r="V86" s="72">
        <v>4785799</v>
      </c>
      <c r="W86" s="72">
        <v>533</v>
      </c>
      <c r="X86" s="72">
        <v>262</v>
      </c>
      <c r="Y86" s="72">
        <v>271</v>
      </c>
      <c r="AA86" s="70" t="s">
        <v>1240</v>
      </c>
      <c r="AB86" s="125">
        <v>4761003</v>
      </c>
      <c r="AC86" s="125">
        <v>554</v>
      </c>
      <c r="AD86" s="125">
        <v>204</v>
      </c>
      <c r="AE86" s="125">
        <v>350</v>
      </c>
    </row>
    <row r="87" spans="1:31" ht="15.75" thickBot="1">
      <c r="A87" s="48" t="s">
        <v>690</v>
      </c>
      <c r="B87" s="98" t="s">
        <v>690</v>
      </c>
      <c r="C87" s="121">
        <v>32</v>
      </c>
      <c r="D87" s="35"/>
      <c r="E87" s="119" t="s">
        <v>690</v>
      </c>
      <c r="F87" s="119">
        <v>34</v>
      </c>
      <c r="G87" s="110"/>
      <c r="O87" s="72">
        <v>1411801</v>
      </c>
      <c r="P87" s="70" t="s">
        <v>1002</v>
      </c>
      <c r="Q87" s="72">
        <v>504</v>
      </c>
      <c r="R87" s="72">
        <v>73</v>
      </c>
      <c r="S87" s="72">
        <v>431</v>
      </c>
      <c r="U87" s="101" t="s">
        <v>1002</v>
      </c>
      <c r="V87" s="72">
        <v>1411801</v>
      </c>
      <c r="W87" s="72">
        <v>524</v>
      </c>
      <c r="X87" s="72">
        <v>77</v>
      </c>
      <c r="Y87" s="72">
        <v>447</v>
      </c>
      <c r="AA87" s="70" t="s">
        <v>1260</v>
      </c>
      <c r="AB87" s="125">
        <v>4785799</v>
      </c>
      <c r="AC87" s="125">
        <v>545</v>
      </c>
      <c r="AD87" s="125">
        <v>267</v>
      </c>
      <c r="AE87" s="125">
        <v>278</v>
      </c>
    </row>
    <row r="88" spans="1:31" ht="15.75" thickBot="1">
      <c r="A88" s="48" t="s">
        <v>468</v>
      </c>
      <c r="B88" s="97" t="s">
        <v>468</v>
      </c>
      <c r="C88" s="121">
        <v>68</v>
      </c>
      <c r="D88" s="35"/>
      <c r="E88" s="119" t="s">
        <v>468</v>
      </c>
      <c r="F88" s="119">
        <v>68</v>
      </c>
      <c r="G88" s="109"/>
      <c r="O88" s="72">
        <v>4789002</v>
      </c>
      <c r="P88" s="70" t="s">
        <v>1262</v>
      </c>
      <c r="Q88" s="72">
        <v>492</v>
      </c>
      <c r="R88" s="72">
        <v>192</v>
      </c>
      <c r="S88" s="72">
        <v>300</v>
      </c>
      <c r="U88" s="101" t="s">
        <v>1217</v>
      </c>
      <c r="V88" s="72">
        <v>4743100</v>
      </c>
      <c r="W88" s="72">
        <v>512</v>
      </c>
      <c r="X88" s="72">
        <v>376</v>
      </c>
      <c r="Y88" s="72">
        <v>136</v>
      </c>
      <c r="AA88" s="70" t="s">
        <v>1002</v>
      </c>
      <c r="AB88" s="125">
        <v>1411801</v>
      </c>
      <c r="AC88" s="125">
        <v>539</v>
      </c>
      <c r="AD88" s="125">
        <v>80</v>
      </c>
      <c r="AE88" s="125">
        <v>459</v>
      </c>
    </row>
    <row r="89" spans="1:31" ht="15.75" thickBot="1">
      <c r="A89" s="48" t="s">
        <v>457</v>
      </c>
      <c r="B89" s="98" t="s">
        <v>457</v>
      </c>
      <c r="C89" s="121">
        <v>72</v>
      </c>
      <c r="D89" s="35"/>
      <c r="E89" s="119" t="s">
        <v>457</v>
      </c>
      <c r="F89" s="119">
        <v>74</v>
      </c>
      <c r="G89" s="110"/>
      <c r="O89" s="72">
        <v>4743100</v>
      </c>
      <c r="P89" s="70" t="s">
        <v>1217</v>
      </c>
      <c r="Q89" s="72">
        <v>488</v>
      </c>
      <c r="R89" s="72">
        <v>358</v>
      </c>
      <c r="S89" s="72">
        <v>130</v>
      </c>
      <c r="U89" s="101" t="s">
        <v>1340</v>
      </c>
      <c r="V89" s="72">
        <v>7319003</v>
      </c>
      <c r="W89" s="72">
        <v>510</v>
      </c>
      <c r="X89" s="72">
        <v>327</v>
      </c>
      <c r="Y89" s="72">
        <v>183</v>
      </c>
      <c r="AA89" s="70" t="s">
        <v>1217</v>
      </c>
      <c r="AB89" s="125">
        <v>4743100</v>
      </c>
      <c r="AC89" s="125">
        <v>530</v>
      </c>
      <c r="AD89" s="125">
        <v>392</v>
      </c>
      <c r="AE89" s="125">
        <v>138</v>
      </c>
    </row>
    <row r="90" spans="1:31" ht="15.75" thickBot="1">
      <c r="A90" s="48" t="s">
        <v>373</v>
      </c>
      <c r="B90" s="97" t="s">
        <v>373</v>
      </c>
      <c r="C90" s="121">
        <v>111</v>
      </c>
      <c r="D90" s="35"/>
      <c r="E90" s="119" t="s">
        <v>373</v>
      </c>
      <c r="F90" s="119">
        <v>116</v>
      </c>
      <c r="G90" s="109"/>
      <c r="O90" s="72">
        <v>9609299</v>
      </c>
      <c r="P90" s="70" t="s">
        <v>1449</v>
      </c>
      <c r="Q90" s="72">
        <v>485</v>
      </c>
      <c r="R90" s="72">
        <v>361</v>
      </c>
      <c r="S90" s="72">
        <v>124</v>
      </c>
      <c r="U90" s="101" t="s">
        <v>1262</v>
      </c>
      <c r="V90" s="72">
        <v>4789002</v>
      </c>
      <c r="W90" s="72">
        <v>509</v>
      </c>
      <c r="X90" s="72">
        <v>199</v>
      </c>
      <c r="Y90" s="72">
        <v>310</v>
      </c>
      <c r="AA90" s="70" t="s">
        <v>1262</v>
      </c>
      <c r="AB90" s="125">
        <v>4789002</v>
      </c>
      <c r="AC90" s="125">
        <v>524</v>
      </c>
      <c r="AD90" s="125">
        <v>208</v>
      </c>
      <c r="AE90" s="125">
        <v>316</v>
      </c>
    </row>
    <row r="91" spans="1:31" ht="21" customHeight="1" thickBot="1">
      <c r="A91" s="48" t="s">
        <v>582</v>
      </c>
      <c r="B91" s="98" t="s">
        <v>582</v>
      </c>
      <c r="C91" s="121">
        <v>46</v>
      </c>
      <c r="D91" s="35"/>
      <c r="E91" s="119" t="s">
        <v>582</v>
      </c>
      <c r="F91" s="119">
        <v>48</v>
      </c>
      <c r="G91" s="110"/>
      <c r="O91" s="72">
        <v>1340599</v>
      </c>
      <c r="P91" s="70" t="s">
        <v>997</v>
      </c>
      <c r="Q91" s="72">
        <v>466</v>
      </c>
      <c r="R91" s="72">
        <v>48</v>
      </c>
      <c r="S91" s="72">
        <v>418</v>
      </c>
      <c r="U91" s="101" t="s">
        <v>1449</v>
      </c>
      <c r="V91" s="72">
        <v>9609299</v>
      </c>
      <c r="W91" s="72">
        <v>501</v>
      </c>
      <c r="X91" s="72">
        <v>373</v>
      </c>
      <c r="Y91" s="72">
        <v>128</v>
      </c>
      <c r="AA91" s="70" t="s">
        <v>1449</v>
      </c>
      <c r="AB91" s="125">
        <v>9609299</v>
      </c>
      <c r="AC91" s="125">
        <v>514</v>
      </c>
      <c r="AD91" s="125">
        <v>381</v>
      </c>
      <c r="AE91" s="125">
        <v>133</v>
      </c>
    </row>
    <row r="92" spans="1:31" ht="24" thickBot="1">
      <c r="A92" s="48" t="s">
        <v>316</v>
      </c>
      <c r="B92" s="97" t="s">
        <v>316</v>
      </c>
      <c r="C92" s="121">
        <v>136</v>
      </c>
      <c r="D92" s="35"/>
      <c r="E92" s="119" t="s">
        <v>316</v>
      </c>
      <c r="F92" s="119">
        <v>141</v>
      </c>
      <c r="G92" s="109"/>
      <c r="O92" s="72">
        <v>8599603</v>
      </c>
      <c r="P92" s="70" t="s">
        <v>1401</v>
      </c>
      <c r="Q92" s="72">
        <v>461</v>
      </c>
      <c r="R92" s="72">
        <v>329</v>
      </c>
      <c r="S92" s="72">
        <v>132</v>
      </c>
      <c r="U92" s="101" t="s">
        <v>997</v>
      </c>
      <c r="V92" s="72">
        <v>1340599</v>
      </c>
      <c r="W92" s="72">
        <v>492</v>
      </c>
      <c r="X92" s="72">
        <v>50</v>
      </c>
      <c r="Y92" s="72">
        <v>442</v>
      </c>
      <c r="AA92" s="70" t="s">
        <v>997</v>
      </c>
      <c r="AB92" s="125">
        <v>1340599</v>
      </c>
      <c r="AC92" s="125">
        <v>511</v>
      </c>
      <c r="AD92" s="125">
        <v>53</v>
      </c>
      <c r="AE92" s="125">
        <v>458</v>
      </c>
    </row>
    <row r="93" spans="1:31" ht="15.75" thickBot="1">
      <c r="A93" s="48" t="s">
        <v>691</v>
      </c>
      <c r="B93" s="98" t="s">
        <v>691</v>
      </c>
      <c r="C93" s="121">
        <v>29</v>
      </c>
      <c r="D93" s="35"/>
      <c r="E93" s="119" t="s">
        <v>691</v>
      </c>
      <c r="F93" s="119">
        <v>31</v>
      </c>
      <c r="G93" s="110"/>
      <c r="O93" s="72">
        <v>7319003</v>
      </c>
      <c r="P93" s="70" t="s">
        <v>1340</v>
      </c>
      <c r="Q93" s="72">
        <v>458</v>
      </c>
      <c r="R93" s="72">
        <v>303</v>
      </c>
      <c r="S93" s="72">
        <v>155</v>
      </c>
      <c r="U93" s="101" t="s">
        <v>1401</v>
      </c>
      <c r="V93" s="72">
        <v>8599603</v>
      </c>
      <c r="W93" s="72">
        <v>485</v>
      </c>
      <c r="X93" s="72">
        <v>348</v>
      </c>
      <c r="Y93" s="72">
        <v>137</v>
      </c>
      <c r="AA93" s="70" t="s">
        <v>1401</v>
      </c>
      <c r="AB93" s="125">
        <v>8599603</v>
      </c>
      <c r="AC93" s="125">
        <v>501</v>
      </c>
      <c r="AD93" s="125">
        <v>359</v>
      </c>
      <c r="AE93" s="125">
        <v>142</v>
      </c>
    </row>
    <row r="94" spans="1:31" ht="15.75" thickBot="1">
      <c r="A94" s="48" t="s">
        <v>253</v>
      </c>
      <c r="B94" s="97" t="s">
        <v>253</v>
      </c>
      <c r="C94" s="121">
        <v>214</v>
      </c>
      <c r="D94" s="35"/>
      <c r="E94" s="119" t="s">
        <v>253</v>
      </c>
      <c r="F94" s="119">
        <v>226</v>
      </c>
      <c r="G94" s="109"/>
      <c r="O94" s="72">
        <v>4754701</v>
      </c>
      <c r="P94" s="70" t="s">
        <v>1228</v>
      </c>
      <c r="Q94" s="72">
        <v>450</v>
      </c>
      <c r="R94" s="72">
        <v>298</v>
      </c>
      <c r="S94" s="72">
        <v>152</v>
      </c>
      <c r="U94" s="101" t="s">
        <v>1228</v>
      </c>
      <c r="V94" s="72">
        <v>4754701</v>
      </c>
      <c r="W94" s="72">
        <v>479</v>
      </c>
      <c r="X94" s="72">
        <v>316</v>
      </c>
      <c r="Y94" s="72">
        <v>163</v>
      </c>
      <c r="AA94" s="70" t="s">
        <v>1228</v>
      </c>
      <c r="AB94" s="125">
        <v>4754701</v>
      </c>
      <c r="AC94" s="125">
        <v>490</v>
      </c>
      <c r="AD94" s="125">
        <v>322</v>
      </c>
      <c r="AE94" s="125">
        <v>168</v>
      </c>
    </row>
    <row r="95" spans="1:31" ht="15.75" thickBot="1">
      <c r="A95" s="48" t="s">
        <v>250</v>
      </c>
      <c r="B95" s="98" t="s">
        <v>250</v>
      </c>
      <c r="C95" s="121">
        <v>200</v>
      </c>
      <c r="D95" s="35"/>
      <c r="E95" s="119" t="s">
        <v>250</v>
      </c>
      <c r="F95" s="119">
        <v>217</v>
      </c>
      <c r="G95" s="110"/>
      <c r="O95" s="72">
        <v>8230002</v>
      </c>
      <c r="P95" s="70" t="s">
        <v>1385</v>
      </c>
      <c r="Q95" s="72">
        <v>424</v>
      </c>
      <c r="R95" s="72">
        <v>191</v>
      </c>
      <c r="S95" s="72">
        <v>233</v>
      </c>
      <c r="U95" s="101" t="s">
        <v>1385</v>
      </c>
      <c r="V95" s="72">
        <v>8230002</v>
      </c>
      <c r="W95" s="72">
        <v>451</v>
      </c>
      <c r="X95" s="72">
        <v>203</v>
      </c>
      <c r="Y95" s="72">
        <v>248</v>
      </c>
      <c r="AA95" s="70" t="s">
        <v>1385</v>
      </c>
      <c r="AB95" s="125">
        <v>8230002</v>
      </c>
      <c r="AC95" s="125">
        <v>465</v>
      </c>
      <c r="AD95" s="125">
        <v>211</v>
      </c>
      <c r="AE95" s="125">
        <v>254</v>
      </c>
    </row>
    <row r="96" spans="1:31" ht="15.75" thickBot="1">
      <c r="A96" s="48" t="s">
        <v>840</v>
      </c>
      <c r="B96" s="97" t="s">
        <v>840</v>
      </c>
      <c r="C96" s="121">
        <v>12</v>
      </c>
      <c r="D96" s="35"/>
      <c r="E96" s="119" t="s">
        <v>840</v>
      </c>
      <c r="F96" s="119">
        <v>12</v>
      </c>
      <c r="G96" s="109"/>
      <c r="O96" s="72">
        <v>4721104</v>
      </c>
      <c r="P96" s="70" t="s">
        <v>1206</v>
      </c>
      <c r="Q96" s="72">
        <v>409</v>
      </c>
      <c r="R96" s="72">
        <v>179</v>
      </c>
      <c r="S96" s="72">
        <v>230</v>
      </c>
      <c r="U96" s="101" t="s">
        <v>1310</v>
      </c>
      <c r="V96" s="72">
        <v>5819100</v>
      </c>
      <c r="W96" s="72">
        <v>431</v>
      </c>
      <c r="X96" s="72">
        <v>274</v>
      </c>
      <c r="Y96" s="72">
        <v>157</v>
      </c>
      <c r="AA96" s="70" t="s">
        <v>1310</v>
      </c>
      <c r="AB96" s="125">
        <v>5819100</v>
      </c>
      <c r="AC96" s="125">
        <v>463</v>
      </c>
      <c r="AD96" s="125">
        <v>289</v>
      </c>
      <c r="AE96" s="125">
        <v>174</v>
      </c>
    </row>
    <row r="97" spans="1:31" ht="15.75" thickBot="1">
      <c r="A97" s="48" t="s">
        <v>841</v>
      </c>
      <c r="B97" s="98" t="s">
        <v>841</v>
      </c>
      <c r="C97" s="121">
        <v>14</v>
      </c>
      <c r="D97" s="35"/>
      <c r="E97" s="119" t="s">
        <v>841</v>
      </c>
      <c r="F97" s="119">
        <v>14</v>
      </c>
      <c r="G97" s="110"/>
      <c r="O97" s="72">
        <v>1813099</v>
      </c>
      <c r="P97" s="70" t="s">
        <v>1033</v>
      </c>
      <c r="Q97" s="72">
        <v>401</v>
      </c>
      <c r="R97" s="72">
        <v>297</v>
      </c>
      <c r="S97" s="72">
        <v>104</v>
      </c>
      <c r="U97" s="101" t="s">
        <v>1206</v>
      </c>
      <c r="V97" s="72">
        <v>4721104</v>
      </c>
      <c r="W97" s="72">
        <v>426</v>
      </c>
      <c r="X97" s="72">
        <v>186</v>
      </c>
      <c r="Y97" s="72">
        <v>240</v>
      </c>
      <c r="AA97" s="70" t="s">
        <v>1206</v>
      </c>
      <c r="AB97" s="125">
        <v>4721104</v>
      </c>
      <c r="AC97" s="125">
        <v>444</v>
      </c>
      <c r="AD97" s="125">
        <v>195</v>
      </c>
      <c r="AE97" s="125">
        <v>249</v>
      </c>
    </row>
    <row r="98" spans="1:31" ht="15.75" thickBot="1">
      <c r="A98" s="48" t="s">
        <v>345</v>
      </c>
      <c r="B98" s="97" t="s">
        <v>345</v>
      </c>
      <c r="C98" s="121">
        <v>128</v>
      </c>
      <c r="D98" s="35"/>
      <c r="E98" s="119" t="s">
        <v>345</v>
      </c>
      <c r="F98" s="119">
        <v>127</v>
      </c>
      <c r="G98" s="109"/>
      <c r="O98" s="72">
        <v>5819100</v>
      </c>
      <c r="P98" s="70" t="s">
        <v>1310</v>
      </c>
      <c r="Q98" s="72">
        <v>397</v>
      </c>
      <c r="R98" s="72">
        <v>252</v>
      </c>
      <c r="S98" s="72">
        <v>145</v>
      </c>
      <c r="U98" s="101" t="s">
        <v>1033</v>
      </c>
      <c r="V98" s="72">
        <v>1813099</v>
      </c>
      <c r="W98" s="72">
        <v>415</v>
      </c>
      <c r="X98" s="72">
        <v>311</v>
      </c>
      <c r="Y98" s="72">
        <v>104</v>
      </c>
      <c r="AA98" s="70" t="s">
        <v>1437</v>
      </c>
      <c r="AB98" s="125">
        <v>9601701</v>
      </c>
      <c r="AC98" s="125">
        <v>430</v>
      </c>
      <c r="AD98" s="125">
        <v>53</v>
      </c>
      <c r="AE98" s="125">
        <v>377</v>
      </c>
    </row>
    <row r="99" spans="1:31" ht="15.75" thickBot="1">
      <c r="A99" s="48" t="s">
        <v>230</v>
      </c>
      <c r="B99" s="98" t="s">
        <v>230</v>
      </c>
      <c r="C99" s="121">
        <v>244</v>
      </c>
      <c r="D99" s="35"/>
      <c r="E99" s="119" t="s">
        <v>230</v>
      </c>
      <c r="F99" s="119">
        <v>270</v>
      </c>
      <c r="G99" s="110"/>
      <c r="O99" s="72">
        <v>9601701</v>
      </c>
      <c r="P99" s="70" t="s">
        <v>1437</v>
      </c>
      <c r="Q99" s="72">
        <v>393</v>
      </c>
      <c r="R99" s="72">
        <v>51</v>
      </c>
      <c r="S99" s="72">
        <v>342</v>
      </c>
      <c r="U99" s="101" t="s">
        <v>1446</v>
      </c>
      <c r="V99" s="72">
        <v>9609203</v>
      </c>
      <c r="W99" s="72">
        <v>411</v>
      </c>
      <c r="X99" s="72">
        <v>152</v>
      </c>
      <c r="Y99" s="72">
        <v>259</v>
      </c>
      <c r="AA99" s="70" t="s">
        <v>1446</v>
      </c>
      <c r="AB99" s="125">
        <v>9609203</v>
      </c>
      <c r="AC99" s="125">
        <v>430</v>
      </c>
      <c r="AD99" s="125">
        <v>162</v>
      </c>
      <c r="AE99" s="125">
        <v>268</v>
      </c>
    </row>
    <row r="100" spans="1:31" ht="15.75" thickBot="1">
      <c r="A100" s="48" t="s">
        <v>274</v>
      </c>
      <c r="B100" s="97" t="s">
        <v>274</v>
      </c>
      <c r="C100" s="121">
        <v>171</v>
      </c>
      <c r="D100" s="35"/>
      <c r="E100" s="119" t="s">
        <v>274</v>
      </c>
      <c r="F100" s="119">
        <v>182</v>
      </c>
      <c r="G100" s="109"/>
      <c r="O100" s="72">
        <v>9609203</v>
      </c>
      <c r="P100" s="70" t="s">
        <v>1446</v>
      </c>
      <c r="Q100" s="72">
        <v>389</v>
      </c>
      <c r="R100" s="72">
        <v>143</v>
      </c>
      <c r="S100" s="72">
        <v>246</v>
      </c>
      <c r="U100" s="101" t="s">
        <v>1437</v>
      </c>
      <c r="V100" s="72">
        <v>9601701</v>
      </c>
      <c r="W100" s="72">
        <v>409</v>
      </c>
      <c r="X100" s="72">
        <v>52</v>
      </c>
      <c r="Y100" s="72">
        <v>357</v>
      </c>
      <c r="AA100" s="70" t="s">
        <v>1033</v>
      </c>
      <c r="AB100" s="125">
        <v>1813099</v>
      </c>
      <c r="AC100" s="125">
        <v>423</v>
      </c>
      <c r="AD100" s="125">
        <v>317</v>
      </c>
      <c r="AE100" s="125">
        <v>106</v>
      </c>
    </row>
    <row r="101" spans="1:31" ht="15.75" thickBot="1">
      <c r="A101" s="48" t="s">
        <v>825</v>
      </c>
      <c r="B101" s="98" t="s">
        <v>825</v>
      </c>
      <c r="C101" s="121">
        <v>14</v>
      </c>
      <c r="D101" s="35"/>
      <c r="E101" s="119" t="s">
        <v>825</v>
      </c>
      <c r="F101" s="119">
        <v>14</v>
      </c>
      <c r="G101" s="110"/>
      <c r="O101" s="72">
        <v>7911200</v>
      </c>
      <c r="P101" s="70" t="s">
        <v>1370</v>
      </c>
      <c r="Q101" s="72">
        <v>388</v>
      </c>
      <c r="R101" s="72">
        <v>205</v>
      </c>
      <c r="S101" s="72">
        <v>183</v>
      </c>
      <c r="U101" s="101" t="s">
        <v>1370</v>
      </c>
      <c r="V101" s="72">
        <v>7911200</v>
      </c>
      <c r="W101" s="72">
        <v>406</v>
      </c>
      <c r="X101" s="72">
        <v>213</v>
      </c>
      <c r="Y101" s="72">
        <v>193</v>
      </c>
      <c r="AA101" s="70" t="s">
        <v>1370</v>
      </c>
      <c r="AB101" s="125">
        <v>7911200</v>
      </c>
      <c r="AC101" s="125">
        <v>412</v>
      </c>
      <c r="AD101" s="125">
        <v>217</v>
      </c>
      <c r="AE101" s="125">
        <v>195</v>
      </c>
    </row>
    <row r="102" spans="1:31" ht="15.75" thickBot="1">
      <c r="A102" s="48" t="s">
        <v>157</v>
      </c>
      <c r="B102" s="97" t="s">
        <v>157</v>
      </c>
      <c r="C102" s="121">
        <v>396</v>
      </c>
      <c r="D102" s="35"/>
      <c r="E102" s="119" t="s">
        <v>157</v>
      </c>
      <c r="F102" s="119">
        <v>415</v>
      </c>
      <c r="G102" s="109"/>
      <c r="O102" s="72">
        <v>1813001</v>
      </c>
      <c r="P102" s="70" t="s">
        <v>1032</v>
      </c>
      <c r="Q102" s="72">
        <v>373</v>
      </c>
      <c r="R102" s="72">
        <v>288</v>
      </c>
      <c r="S102" s="72">
        <v>85</v>
      </c>
      <c r="U102" s="101" t="s">
        <v>1032</v>
      </c>
      <c r="V102" s="72">
        <v>1813001</v>
      </c>
      <c r="W102" s="72">
        <v>392</v>
      </c>
      <c r="X102" s="72">
        <v>300</v>
      </c>
      <c r="Y102" s="72">
        <v>92</v>
      </c>
      <c r="AA102" s="70" t="s">
        <v>1032</v>
      </c>
      <c r="AB102" s="125">
        <v>1813001</v>
      </c>
      <c r="AC102" s="125">
        <v>400</v>
      </c>
      <c r="AD102" s="125">
        <v>306</v>
      </c>
      <c r="AE102" s="125">
        <v>94</v>
      </c>
    </row>
    <row r="103" spans="1:31" ht="35.25" thickBot="1">
      <c r="A103" s="48" t="s">
        <v>270</v>
      </c>
      <c r="B103" s="98" t="s">
        <v>270</v>
      </c>
      <c r="C103" s="121">
        <v>181</v>
      </c>
      <c r="D103" s="35"/>
      <c r="E103" s="119" t="s">
        <v>270</v>
      </c>
      <c r="F103" s="119">
        <v>185</v>
      </c>
      <c r="G103" s="110"/>
      <c r="O103" s="72">
        <v>4757100</v>
      </c>
      <c r="P103" s="70" t="s">
        <v>1235</v>
      </c>
      <c r="Q103" s="72">
        <v>368</v>
      </c>
      <c r="R103" s="72">
        <v>273</v>
      </c>
      <c r="S103" s="72">
        <v>95</v>
      </c>
      <c r="U103" s="101" t="s">
        <v>1235</v>
      </c>
      <c r="V103" s="72">
        <v>4757100</v>
      </c>
      <c r="W103" s="72">
        <v>390</v>
      </c>
      <c r="X103" s="72">
        <v>288</v>
      </c>
      <c r="Y103" s="72">
        <v>102</v>
      </c>
      <c r="AA103" s="70" t="s">
        <v>1235</v>
      </c>
      <c r="AB103" s="125">
        <v>4757100</v>
      </c>
      <c r="AC103" s="125">
        <v>400</v>
      </c>
      <c r="AD103" s="125">
        <v>297</v>
      </c>
      <c r="AE103" s="125">
        <v>103</v>
      </c>
    </row>
    <row r="104" spans="1:31" ht="15.75" thickBot="1">
      <c r="A104" s="48" t="s">
        <v>586</v>
      </c>
      <c r="B104" s="97" t="s">
        <v>586</v>
      </c>
      <c r="C104" s="121">
        <v>44</v>
      </c>
      <c r="D104" s="35"/>
      <c r="E104" s="119" t="s">
        <v>586</v>
      </c>
      <c r="F104" s="119">
        <v>48</v>
      </c>
      <c r="G104" s="109"/>
      <c r="O104" s="72">
        <v>7722500</v>
      </c>
      <c r="P104" s="70" t="s">
        <v>1355</v>
      </c>
      <c r="Q104" s="72">
        <v>366</v>
      </c>
      <c r="R104" s="72">
        <v>210</v>
      </c>
      <c r="S104" s="72">
        <v>156</v>
      </c>
      <c r="U104" s="101" t="s">
        <v>1256</v>
      </c>
      <c r="V104" s="72">
        <v>4783101</v>
      </c>
      <c r="W104" s="72">
        <v>373</v>
      </c>
      <c r="X104" s="72">
        <v>137</v>
      </c>
      <c r="Y104" s="72">
        <v>236</v>
      </c>
      <c r="AA104" s="70" t="s">
        <v>1256</v>
      </c>
      <c r="AB104" s="125">
        <v>4783101</v>
      </c>
      <c r="AC104" s="125">
        <v>394</v>
      </c>
      <c r="AD104" s="125">
        <v>146</v>
      </c>
      <c r="AE104" s="125">
        <v>248</v>
      </c>
    </row>
    <row r="105" spans="1:31" ht="15.75" thickBot="1">
      <c r="A105" s="48" t="s">
        <v>842</v>
      </c>
      <c r="B105" s="98" t="s">
        <v>842</v>
      </c>
      <c r="C105" s="121">
        <v>16</v>
      </c>
      <c r="D105" s="35"/>
      <c r="E105" s="119" t="s">
        <v>842</v>
      </c>
      <c r="F105" s="119">
        <v>16</v>
      </c>
      <c r="G105" s="110"/>
      <c r="O105" s="72">
        <v>5590699</v>
      </c>
      <c r="P105" s="70" t="s">
        <v>1298</v>
      </c>
      <c r="Q105" s="72">
        <v>353</v>
      </c>
      <c r="R105" s="72">
        <v>140</v>
      </c>
      <c r="S105" s="72">
        <v>213</v>
      </c>
      <c r="U105" s="101" t="s">
        <v>1355</v>
      </c>
      <c r="V105" s="72">
        <v>7722500</v>
      </c>
      <c r="W105" s="72">
        <v>373</v>
      </c>
      <c r="X105" s="72">
        <v>212</v>
      </c>
      <c r="Y105" s="72">
        <v>161</v>
      </c>
      <c r="AA105" s="70" t="s">
        <v>1355</v>
      </c>
      <c r="AB105" s="125">
        <v>7722500</v>
      </c>
      <c r="AC105" s="125">
        <v>380</v>
      </c>
      <c r="AD105" s="125">
        <v>219</v>
      </c>
      <c r="AE105" s="125">
        <v>161</v>
      </c>
    </row>
    <row r="106" spans="1:31" ht="15.75" thickBot="1">
      <c r="A106" s="48" t="s">
        <v>204</v>
      </c>
      <c r="B106" s="97" t="s">
        <v>204</v>
      </c>
      <c r="C106" s="121">
        <v>274</v>
      </c>
      <c r="D106" s="35"/>
      <c r="E106" s="119" t="s">
        <v>204</v>
      </c>
      <c r="F106" s="119">
        <v>279</v>
      </c>
      <c r="G106" s="109"/>
      <c r="O106" s="72">
        <v>4783101</v>
      </c>
      <c r="P106" s="70" t="s">
        <v>1256</v>
      </c>
      <c r="Q106" s="72">
        <v>350</v>
      </c>
      <c r="R106" s="72">
        <v>130</v>
      </c>
      <c r="S106" s="72">
        <v>220</v>
      </c>
      <c r="U106" s="101" t="s">
        <v>1298</v>
      </c>
      <c r="V106" s="72">
        <v>5590699</v>
      </c>
      <c r="W106" s="72">
        <v>367</v>
      </c>
      <c r="X106" s="72">
        <v>148</v>
      </c>
      <c r="Y106" s="72">
        <v>219</v>
      </c>
      <c r="AA106" s="70" t="s">
        <v>1298</v>
      </c>
      <c r="AB106" s="125">
        <v>5590699</v>
      </c>
      <c r="AC106" s="125">
        <v>378</v>
      </c>
      <c r="AD106" s="125">
        <v>152</v>
      </c>
      <c r="AE106" s="125">
        <v>226</v>
      </c>
    </row>
    <row r="107" spans="1:31" ht="15.75" thickBot="1">
      <c r="A107" s="48" t="s">
        <v>244</v>
      </c>
      <c r="B107" s="98" t="s">
        <v>244</v>
      </c>
      <c r="C107" s="121">
        <v>219</v>
      </c>
      <c r="D107" s="35"/>
      <c r="E107" s="119" t="s">
        <v>244</v>
      </c>
      <c r="F107" s="119">
        <v>227</v>
      </c>
      <c r="G107" s="110"/>
      <c r="O107" s="72">
        <v>5812300</v>
      </c>
      <c r="P107" s="70" t="s">
        <v>1308</v>
      </c>
      <c r="Q107" s="72">
        <v>349</v>
      </c>
      <c r="R107" s="72">
        <v>233</v>
      </c>
      <c r="S107" s="72">
        <v>116</v>
      </c>
      <c r="U107" s="101" t="s">
        <v>1308</v>
      </c>
      <c r="V107" s="72">
        <v>5812300</v>
      </c>
      <c r="W107" s="72">
        <v>362</v>
      </c>
      <c r="X107" s="72">
        <v>239</v>
      </c>
      <c r="Y107" s="72">
        <v>123</v>
      </c>
      <c r="AA107" s="70" t="s">
        <v>1308</v>
      </c>
      <c r="AB107" s="125">
        <v>5812300</v>
      </c>
      <c r="AC107" s="125">
        <v>375</v>
      </c>
      <c r="AD107" s="125">
        <v>247</v>
      </c>
      <c r="AE107" s="125">
        <v>128</v>
      </c>
    </row>
    <row r="108" spans="1:31" ht="17.25" customHeight="1" thickBot="1">
      <c r="A108" s="48" t="s">
        <v>624</v>
      </c>
      <c r="B108" s="97" t="s">
        <v>624</v>
      </c>
      <c r="C108" s="121">
        <v>46</v>
      </c>
      <c r="D108" s="35"/>
      <c r="E108" s="119" t="s">
        <v>624</v>
      </c>
      <c r="F108" s="119">
        <v>48</v>
      </c>
      <c r="G108" s="109"/>
      <c r="O108" s="72">
        <v>1093701</v>
      </c>
      <c r="P108" s="70" t="s">
        <v>980</v>
      </c>
      <c r="Q108" s="72">
        <v>337</v>
      </c>
      <c r="R108" s="72">
        <v>56</v>
      </c>
      <c r="S108" s="72">
        <v>281</v>
      </c>
      <c r="U108" s="101" t="s">
        <v>1142</v>
      </c>
      <c r="V108" s="72">
        <v>4330405</v>
      </c>
      <c r="W108" s="72">
        <v>355</v>
      </c>
      <c r="X108" s="72">
        <v>330</v>
      </c>
      <c r="Y108" s="72">
        <v>25</v>
      </c>
      <c r="AA108" s="70" t="s">
        <v>1142</v>
      </c>
      <c r="AB108" s="125">
        <v>4330405</v>
      </c>
      <c r="AC108" s="125">
        <v>369</v>
      </c>
      <c r="AD108" s="125">
        <v>342</v>
      </c>
      <c r="AE108" s="125">
        <v>27</v>
      </c>
    </row>
    <row r="109" spans="1:31" ht="15.75" thickBot="1">
      <c r="A109" s="48" t="s">
        <v>477</v>
      </c>
      <c r="B109" s="98" t="s">
        <v>477</v>
      </c>
      <c r="C109" s="121">
        <v>72</v>
      </c>
      <c r="D109" s="35"/>
      <c r="E109" s="119" t="s">
        <v>477</v>
      </c>
      <c r="F109" s="119">
        <v>74</v>
      </c>
      <c r="G109" s="110"/>
      <c r="O109" s="72">
        <v>4330405</v>
      </c>
      <c r="P109" s="70" t="s">
        <v>1142</v>
      </c>
      <c r="Q109" s="72">
        <v>335</v>
      </c>
      <c r="R109" s="72">
        <v>311</v>
      </c>
      <c r="S109" s="72">
        <v>24</v>
      </c>
      <c r="U109" s="101" t="s">
        <v>980</v>
      </c>
      <c r="V109" s="72">
        <v>1093701</v>
      </c>
      <c r="W109" s="72">
        <v>354</v>
      </c>
      <c r="X109" s="72">
        <v>59</v>
      </c>
      <c r="Y109" s="72">
        <v>295</v>
      </c>
      <c r="AA109" s="70" t="s">
        <v>980</v>
      </c>
      <c r="AB109" s="125">
        <v>1093701</v>
      </c>
      <c r="AC109" s="125">
        <v>360</v>
      </c>
      <c r="AD109" s="125">
        <v>61</v>
      </c>
      <c r="AE109" s="125">
        <v>299</v>
      </c>
    </row>
    <row r="110" spans="1:31" ht="15.75" thickBot="1">
      <c r="A110" s="48" t="s">
        <v>466</v>
      </c>
      <c r="B110" s="97" t="s">
        <v>466</v>
      </c>
      <c r="C110" s="121">
        <v>75</v>
      </c>
      <c r="D110" s="35"/>
      <c r="E110" s="119" t="s">
        <v>466</v>
      </c>
      <c r="F110" s="119">
        <v>75</v>
      </c>
      <c r="G110" s="109"/>
      <c r="O110" s="72">
        <v>8592903</v>
      </c>
      <c r="P110" s="70" t="s">
        <v>1398</v>
      </c>
      <c r="Q110" s="72">
        <v>326</v>
      </c>
      <c r="R110" s="72">
        <v>249</v>
      </c>
      <c r="S110" s="72">
        <v>77</v>
      </c>
      <c r="U110" s="101" t="s">
        <v>1398</v>
      </c>
      <c r="V110" s="72">
        <v>8592903</v>
      </c>
      <c r="W110" s="72">
        <v>346</v>
      </c>
      <c r="X110" s="72">
        <v>266</v>
      </c>
      <c r="Y110" s="72">
        <v>80</v>
      </c>
      <c r="AA110" s="70" t="s">
        <v>1022</v>
      </c>
      <c r="AB110" s="125">
        <v>1622699</v>
      </c>
      <c r="AC110" s="125">
        <v>357</v>
      </c>
      <c r="AD110" s="125">
        <v>346</v>
      </c>
      <c r="AE110" s="125">
        <v>11</v>
      </c>
    </row>
    <row r="111" spans="1:31" ht="15.75" thickBot="1">
      <c r="A111" s="48" t="s">
        <v>294</v>
      </c>
      <c r="B111" s="98" t="s">
        <v>294</v>
      </c>
      <c r="C111" s="121">
        <v>159</v>
      </c>
      <c r="D111" s="35"/>
      <c r="E111" s="119" t="s">
        <v>294</v>
      </c>
      <c r="F111" s="119">
        <v>167</v>
      </c>
      <c r="G111" s="110"/>
      <c r="O111" s="72">
        <v>7420004</v>
      </c>
      <c r="P111" s="70" t="s">
        <v>1347</v>
      </c>
      <c r="Q111" s="72">
        <v>324</v>
      </c>
      <c r="R111" s="72">
        <v>250</v>
      </c>
      <c r="S111" s="72">
        <v>74</v>
      </c>
      <c r="U111" s="101" t="s">
        <v>1236</v>
      </c>
      <c r="V111" s="72">
        <v>4759801</v>
      </c>
      <c r="W111" s="72">
        <v>342</v>
      </c>
      <c r="X111" s="72">
        <v>205</v>
      </c>
      <c r="Y111" s="72">
        <v>137</v>
      </c>
      <c r="AA111" s="70" t="s">
        <v>1236</v>
      </c>
      <c r="AB111" s="125">
        <v>4759801</v>
      </c>
      <c r="AC111" s="125">
        <v>353</v>
      </c>
      <c r="AD111" s="125">
        <v>213</v>
      </c>
      <c r="AE111" s="125">
        <v>140</v>
      </c>
    </row>
    <row r="112" spans="1:31" ht="15.75" thickBot="1">
      <c r="A112" s="48" t="s">
        <v>601</v>
      </c>
      <c r="B112" s="97" t="s">
        <v>601</v>
      </c>
      <c r="C112" s="121">
        <v>42</v>
      </c>
      <c r="D112" s="35"/>
      <c r="E112" s="119" t="s">
        <v>601</v>
      </c>
      <c r="F112" s="119">
        <v>45</v>
      </c>
      <c r="G112" s="109"/>
      <c r="O112" s="72">
        <v>4322302</v>
      </c>
      <c r="P112" s="70" t="s">
        <v>1131</v>
      </c>
      <c r="Q112" s="72">
        <v>323</v>
      </c>
      <c r="R112" s="72">
        <v>288</v>
      </c>
      <c r="S112" s="72">
        <v>35</v>
      </c>
      <c r="U112" s="101" t="s">
        <v>1347</v>
      </c>
      <c r="V112" s="72">
        <v>7420004</v>
      </c>
      <c r="W112" s="72">
        <v>338</v>
      </c>
      <c r="X112" s="72">
        <v>263</v>
      </c>
      <c r="Y112" s="72">
        <v>75</v>
      </c>
      <c r="AA112" s="70" t="s">
        <v>1398</v>
      </c>
      <c r="AB112" s="125">
        <v>8592903</v>
      </c>
      <c r="AC112" s="125">
        <v>351</v>
      </c>
      <c r="AD112" s="125">
        <v>271</v>
      </c>
      <c r="AE112" s="125">
        <v>80</v>
      </c>
    </row>
    <row r="113" spans="1:31" ht="15.75" thickBot="1">
      <c r="A113" s="48" t="s">
        <v>763</v>
      </c>
      <c r="B113" s="98" t="s">
        <v>763</v>
      </c>
      <c r="C113" s="121">
        <v>23</v>
      </c>
      <c r="D113" s="35"/>
      <c r="E113" s="119" t="s">
        <v>763</v>
      </c>
      <c r="F113" s="119">
        <v>23</v>
      </c>
      <c r="G113" s="110"/>
      <c r="O113" s="72">
        <v>1622699</v>
      </c>
      <c r="P113" s="70" t="s">
        <v>1022</v>
      </c>
      <c r="Q113" s="72">
        <v>321</v>
      </c>
      <c r="R113" s="72">
        <v>311</v>
      </c>
      <c r="S113" s="72">
        <v>10</v>
      </c>
      <c r="U113" s="101" t="s">
        <v>984</v>
      </c>
      <c r="V113" s="72">
        <v>1096100</v>
      </c>
      <c r="W113" s="72">
        <v>337</v>
      </c>
      <c r="X113" s="72">
        <v>132</v>
      </c>
      <c r="Y113" s="72">
        <v>205</v>
      </c>
      <c r="AA113" s="70" t="s">
        <v>1347</v>
      </c>
      <c r="AB113" s="125">
        <v>7420004</v>
      </c>
      <c r="AC113" s="125">
        <v>348</v>
      </c>
      <c r="AD113" s="125">
        <v>272</v>
      </c>
      <c r="AE113" s="125">
        <v>76</v>
      </c>
    </row>
    <row r="114" spans="1:31" ht="24" thickBot="1">
      <c r="A114" s="48" t="s">
        <v>363</v>
      </c>
      <c r="B114" s="97" t="s">
        <v>363</v>
      </c>
      <c r="C114" s="121">
        <v>117</v>
      </c>
      <c r="D114" s="35"/>
      <c r="E114" s="119" t="s">
        <v>363</v>
      </c>
      <c r="F114" s="119">
        <v>122</v>
      </c>
      <c r="G114" s="109"/>
      <c r="O114" s="72">
        <v>1096100</v>
      </c>
      <c r="P114" s="70" t="s">
        <v>984</v>
      </c>
      <c r="Q114" s="72">
        <v>318</v>
      </c>
      <c r="R114" s="72">
        <v>125</v>
      </c>
      <c r="S114" s="72">
        <v>193</v>
      </c>
      <c r="U114" s="101" t="s">
        <v>1022</v>
      </c>
      <c r="V114" s="72">
        <v>1622699</v>
      </c>
      <c r="W114" s="72">
        <v>335</v>
      </c>
      <c r="X114" s="72">
        <v>324</v>
      </c>
      <c r="Y114" s="72">
        <v>11</v>
      </c>
      <c r="AA114" s="70" t="s">
        <v>1358</v>
      </c>
      <c r="AB114" s="125">
        <v>7729202</v>
      </c>
      <c r="AC114" s="125">
        <v>348</v>
      </c>
      <c r="AD114" s="125">
        <v>172</v>
      </c>
      <c r="AE114" s="125">
        <v>176</v>
      </c>
    </row>
    <row r="115" spans="1:31" ht="15.75" customHeight="1" thickBot="1">
      <c r="A115" s="48" t="s">
        <v>124</v>
      </c>
      <c r="B115" s="98" t="s">
        <v>124</v>
      </c>
      <c r="C115" s="121">
        <v>628</v>
      </c>
      <c r="D115" s="35"/>
      <c r="E115" s="119" t="s">
        <v>124</v>
      </c>
      <c r="F115" s="119">
        <v>649</v>
      </c>
      <c r="G115" s="110"/>
      <c r="O115" s="72">
        <v>4759801</v>
      </c>
      <c r="P115" s="70" t="s">
        <v>1236</v>
      </c>
      <c r="Q115" s="72">
        <v>315</v>
      </c>
      <c r="R115" s="72">
        <v>195</v>
      </c>
      <c r="S115" s="72">
        <v>120</v>
      </c>
      <c r="U115" s="101" t="s">
        <v>1131</v>
      </c>
      <c r="V115" s="72">
        <v>4322302</v>
      </c>
      <c r="W115" s="72">
        <v>333</v>
      </c>
      <c r="X115" s="72">
        <v>297</v>
      </c>
      <c r="Y115" s="72">
        <v>36</v>
      </c>
      <c r="AA115" s="70" t="s">
        <v>984</v>
      </c>
      <c r="AB115" s="125">
        <v>1096100</v>
      </c>
      <c r="AC115" s="125">
        <v>344</v>
      </c>
      <c r="AD115" s="125">
        <v>135</v>
      </c>
      <c r="AE115" s="125">
        <v>209</v>
      </c>
    </row>
    <row r="116" spans="1:31" ht="24" thickBot="1">
      <c r="A116" s="48" t="s">
        <v>702</v>
      </c>
      <c r="B116" s="97" t="s">
        <v>702</v>
      </c>
      <c r="C116" s="121">
        <v>35</v>
      </c>
      <c r="D116" s="35"/>
      <c r="E116" s="119" t="s">
        <v>702</v>
      </c>
      <c r="F116" s="119">
        <v>40</v>
      </c>
      <c r="G116" s="109"/>
      <c r="O116" s="72">
        <v>9529104</v>
      </c>
      <c r="P116" s="70" t="s">
        <v>1433</v>
      </c>
      <c r="Q116" s="72">
        <v>314</v>
      </c>
      <c r="R116" s="72">
        <v>266</v>
      </c>
      <c r="S116" s="72">
        <v>48</v>
      </c>
      <c r="U116" s="101" t="s">
        <v>1354</v>
      </c>
      <c r="V116" s="72">
        <v>7721700</v>
      </c>
      <c r="W116" s="72">
        <v>329</v>
      </c>
      <c r="X116" s="72">
        <v>177</v>
      </c>
      <c r="Y116" s="72">
        <v>152</v>
      </c>
      <c r="AA116" s="70" t="s">
        <v>1131</v>
      </c>
      <c r="AB116" s="125">
        <v>4322302</v>
      </c>
      <c r="AC116" s="125">
        <v>340</v>
      </c>
      <c r="AD116" s="125">
        <v>303</v>
      </c>
      <c r="AE116" s="125">
        <v>37</v>
      </c>
    </row>
    <row r="117" spans="1:31" ht="14.25" customHeight="1" thickBot="1">
      <c r="A117" s="48" t="s">
        <v>779</v>
      </c>
      <c r="B117" s="98" t="s">
        <v>779</v>
      </c>
      <c r="C117" s="121">
        <v>25</v>
      </c>
      <c r="D117" s="35"/>
      <c r="E117" s="119" t="s">
        <v>779</v>
      </c>
      <c r="F117" s="119">
        <v>25</v>
      </c>
      <c r="G117" s="110"/>
      <c r="O117" s="72">
        <v>7721700</v>
      </c>
      <c r="P117" s="70" t="s">
        <v>1354</v>
      </c>
      <c r="Q117" s="72">
        <v>312</v>
      </c>
      <c r="R117" s="72">
        <v>169</v>
      </c>
      <c r="S117" s="72">
        <v>143</v>
      </c>
      <c r="U117" s="101" t="s">
        <v>1358</v>
      </c>
      <c r="V117" s="72">
        <v>7729202</v>
      </c>
      <c r="W117" s="72">
        <v>327</v>
      </c>
      <c r="X117" s="72">
        <v>166</v>
      </c>
      <c r="Y117" s="72">
        <v>161</v>
      </c>
      <c r="AA117" s="70" t="s">
        <v>1354</v>
      </c>
      <c r="AB117" s="125">
        <v>7721700</v>
      </c>
      <c r="AC117" s="125">
        <v>335</v>
      </c>
      <c r="AD117" s="125">
        <v>178</v>
      </c>
      <c r="AE117" s="125">
        <v>157</v>
      </c>
    </row>
    <row r="118" spans="1:31" ht="15.75" customHeight="1" thickBot="1">
      <c r="A118" s="48" t="s">
        <v>280</v>
      </c>
      <c r="B118" s="97" t="s">
        <v>280</v>
      </c>
      <c r="C118" s="121">
        <v>173</v>
      </c>
      <c r="D118" s="35"/>
      <c r="E118" s="119" t="s">
        <v>280</v>
      </c>
      <c r="F118" s="119">
        <v>191</v>
      </c>
      <c r="G118" s="109"/>
      <c r="O118" s="72">
        <v>1529700</v>
      </c>
      <c r="P118" s="70" t="s">
        <v>1014</v>
      </c>
      <c r="Q118" s="72">
        <v>303</v>
      </c>
      <c r="R118" s="72">
        <v>229</v>
      </c>
      <c r="S118" s="72">
        <v>74</v>
      </c>
      <c r="U118" s="101" t="s">
        <v>1433</v>
      </c>
      <c r="V118" s="72">
        <v>9529104</v>
      </c>
      <c r="W118" s="72">
        <v>324</v>
      </c>
      <c r="X118" s="72">
        <v>275</v>
      </c>
      <c r="Y118" s="72">
        <v>49</v>
      </c>
      <c r="AA118" s="70" t="s">
        <v>1380</v>
      </c>
      <c r="AB118" s="125">
        <v>8211300</v>
      </c>
      <c r="AC118" s="125">
        <v>335</v>
      </c>
      <c r="AD118" s="125">
        <v>176</v>
      </c>
      <c r="AE118" s="125">
        <v>159</v>
      </c>
    </row>
    <row r="119" spans="1:31" ht="23.25" thickBot="1">
      <c r="A119" s="48" t="s">
        <v>764</v>
      </c>
      <c r="B119" s="98" t="s">
        <v>764</v>
      </c>
      <c r="C119" s="121">
        <v>24</v>
      </c>
      <c r="D119" s="35"/>
      <c r="E119" s="119" t="s">
        <v>764</v>
      </c>
      <c r="F119" s="119">
        <v>25</v>
      </c>
      <c r="G119" s="110"/>
      <c r="O119" s="72">
        <v>2512800</v>
      </c>
      <c r="P119" s="70" t="s">
        <v>1059</v>
      </c>
      <c r="Q119" s="72">
        <v>303</v>
      </c>
      <c r="R119" s="72">
        <v>262</v>
      </c>
      <c r="S119" s="72">
        <v>41</v>
      </c>
      <c r="U119" s="101" t="s">
        <v>1014</v>
      </c>
      <c r="V119" s="72">
        <v>1529700</v>
      </c>
      <c r="W119" s="72">
        <v>319</v>
      </c>
      <c r="X119" s="72">
        <v>241</v>
      </c>
      <c r="Y119" s="72">
        <v>78</v>
      </c>
      <c r="AA119" s="70" t="s">
        <v>1433</v>
      </c>
      <c r="AB119" s="125">
        <v>9529104</v>
      </c>
      <c r="AC119" s="125">
        <v>331</v>
      </c>
      <c r="AD119" s="125">
        <v>280</v>
      </c>
      <c r="AE119" s="125">
        <v>51</v>
      </c>
    </row>
    <row r="120" spans="1:31" ht="24" thickBot="1">
      <c r="A120" s="48" t="s">
        <v>200</v>
      </c>
      <c r="B120" s="97" t="s">
        <v>200</v>
      </c>
      <c r="C120" s="121">
        <v>288</v>
      </c>
      <c r="D120" s="35"/>
      <c r="E120" s="119" t="s">
        <v>200</v>
      </c>
      <c r="F120" s="119">
        <v>297</v>
      </c>
      <c r="G120" s="109"/>
      <c r="O120" s="72">
        <v>9329899</v>
      </c>
      <c r="P120" s="70" t="s">
        <v>1424</v>
      </c>
      <c r="Q120" s="72">
        <v>299</v>
      </c>
      <c r="R120" s="72">
        <v>173</v>
      </c>
      <c r="S120" s="72">
        <v>126</v>
      </c>
      <c r="U120" s="101" t="s">
        <v>1100</v>
      </c>
      <c r="V120" s="72">
        <v>3314707</v>
      </c>
      <c r="W120" s="72">
        <v>319</v>
      </c>
      <c r="X120" s="72">
        <v>281</v>
      </c>
      <c r="Y120" s="72">
        <v>38</v>
      </c>
      <c r="AA120" s="70" t="s">
        <v>1100</v>
      </c>
      <c r="AB120" s="125">
        <v>3314707</v>
      </c>
      <c r="AC120" s="125">
        <v>326</v>
      </c>
      <c r="AD120" s="125">
        <v>287</v>
      </c>
      <c r="AE120" s="125">
        <v>39</v>
      </c>
    </row>
    <row r="121" spans="1:31" ht="15.75" customHeight="1" thickBot="1">
      <c r="A121" s="48" t="s">
        <v>137</v>
      </c>
      <c r="B121" s="98" t="s">
        <v>137</v>
      </c>
      <c r="C121" s="121">
        <v>506</v>
      </c>
      <c r="D121" s="35"/>
      <c r="E121" s="119" t="s">
        <v>137</v>
      </c>
      <c r="F121" s="119">
        <v>532</v>
      </c>
      <c r="G121" s="110"/>
      <c r="O121" s="72">
        <v>3314707</v>
      </c>
      <c r="P121" s="70" t="s">
        <v>1100</v>
      </c>
      <c r="Q121" s="72">
        <v>298</v>
      </c>
      <c r="R121" s="72">
        <v>262</v>
      </c>
      <c r="S121" s="72">
        <v>36</v>
      </c>
      <c r="U121" s="101" t="s">
        <v>1380</v>
      </c>
      <c r="V121" s="72">
        <v>8211300</v>
      </c>
      <c r="W121" s="72">
        <v>314</v>
      </c>
      <c r="X121" s="72">
        <v>165</v>
      </c>
      <c r="Y121" s="72">
        <v>149</v>
      </c>
      <c r="AA121" s="70" t="s">
        <v>1014</v>
      </c>
      <c r="AB121" s="125">
        <v>1529700</v>
      </c>
      <c r="AC121" s="125">
        <v>325</v>
      </c>
      <c r="AD121" s="125">
        <v>246</v>
      </c>
      <c r="AE121" s="125">
        <v>79</v>
      </c>
    </row>
    <row r="122" spans="1:31" ht="15.75" thickBot="1">
      <c r="A122" s="48" t="s">
        <v>196</v>
      </c>
      <c r="B122" s="97" t="s">
        <v>196</v>
      </c>
      <c r="C122" s="121">
        <v>291</v>
      </c>
      <c r="D122" s="35"/>
      <c r="E122" s="119" t="s">
        <v>196</v>
      </c>
      <c r="F122" s="119">
        <v>300</v>
      </c>
      <c r="G122" s="109"/>
      <c r="O122" s="72">
        <v>8291100</v>
      </c>
      <c r="P122" s="70" t="s">
        <v>1386</v>
      </c>
      <c r="Q122" s="72">
        <v>295</v>
      </c>
      <c r="R122" s="72">
        <v>199</v>
      </c>
      <c r="S122" s="72">
        <v>96</v>
      </c>
      <c r="U122" s="101" t="s">
        <v>1386</v>
      </c>
      <c r="V122" s="72">
        <v>8291100</v>
      </c>
      <c r="W122" s="72">
        <v>314</v>
      </c>
      <c r="X122" s="72">
        <v>209</v>
      </c>
      <c r="Y122" s="72">
        <v>105</v>
      </c>
      <c r="AA122" s="70" t="s">
        <v>1386</v>
      </c>
      <c r="AB122" s="125">
        <v>8291100</v>
      </c>
      <c r="AC122" s="125">
        <v>324</v>
      </c>
      <c r="AD122" s="125">
        <v>218</v>
      </c>
      <c r="AE122" s="125">
        <v>106</v>
      </c>
    </row>
    <row r="123" spans="1:31" ht="15.75" thickBot="1">
      <c r="A123" s="48" t="s">
        <v>717</v>
      </c>
      <c r="B123" s="98" t="s">
        <v>717</v>
      </c>
      <c r="C123" s="121">
        <v>24</v>
      </c>
      <c r="D123" s="35"/>
      <c r="E123" s="119" t="s">
        <v>717</v>
      </c>
      <c r="F123" s="119">
        <v>25</v>
      </c>
      <c r="G123" s="110"/>
      <c r="O123" s="72">
        <v>8211300</v>
      </c>
      <c r="P123" s="70" t="s">
        <v>1380</v>
      </c>
      <c r="Q123" s="72">
        <v>294</v>
      </c>
      <c r="R123" s="72">
        <v>154</v>
      </c>
      <c r="S123" s="72">
        <v>140</v>
      </c>
      <c r="U123" s="101" t="s">
        <v>1111</v>
      </c>
      <c r="V123" s="72">
        <v>3329501</v>
      </c>
      <c r="W123" s="72">
        <v>310</v>
      </c>
      <c r="X123" s="72">
        <v>291</v>
      </c>
      <c r="Y123" s="72">
        <v>19</v>
      </c>
      <c r="AA123" s="70" t="s">
        <v>1111</v>
      </c>
      <c r="AB123" s="125">
        <v>3329501</v>
      </c>
      <c r="AC123" s="125">
        <v>319</v>
      </c>
      <c r="AD123" s="125">
        <v>298</v>
      </c>
      <c r="AE123" s="125">
        <v>21</v>
      </c>
    </row>
    <row r="124" spans="1:31" ht="15.75" thickBot="1">
      <c r="A124" s="48" t="s">
        <v>239</v>
      </c>
      <c r="B124" s="97" t="s">
        <v>239</v>
      </c>
      <c r="C124" s="121">
        <v>225</v>
      </c>
      <c r="D124" s="35"/>
      <c r="E124" s="119" t="s">
        <v>239</v>
      </c>
      <c r="F124" s="119">
        <v>242</v>
      </c>
      <c r="G124" s="109"/>
      <c r="O124" s="72">
        <v>7729202</v>
      </c>
      <c r="P124" s="70" t="s">
        <v>1358</v>
      </c>
      <c r="Q124" s="72">
        <v>292</v>
      </c>
      <c r="R124" s="72">
        <v>152</v>
      </c>
      <c r="S124" s="72">
        <v>140</v>
      </c>
      <c r="U124" s="101" t="s">
        <v>1059</v>
      </c>
      <c r="V124" s="72">
        <v>2512800</v>
      </c>
      <c r="W124" s="72">
        <v>306</v>
      </c>
      <c r="X124" s="72">
        <v>265</v>
      </c>
      <c r="Y124" s="72">
        <v>41</v>
      </c>
      <c r="AA124" s="70" t="s">
        <v>1059</v>
      </c>
      <c r="AB124" s="125">
        <v>2512800</v>
      </c>
      <c r="AC124" s="125">
        <v>317</v>
      </c>
      <c r="AD124" s="125">
        <v>274</v>
      </c>
      <c r="AE124" s="125">
        <v>43</v>
      </c>
    </row>
    <row r="125" spans="1:31" ht="18" customHeight="1" thickBot="1">
      <c r="A125" s="48" t="s">
        <v>259</v>
      </c>
      <c r="B125" s="98" t="s">
        <v>259</v>
      </c>
      <c r="C125" s="121">
        <v>199</v>
      </c>
      <c r="D125" s="35"/>
      <c r="E125" s="119" t="s">
        <v>259</v>
      </c>
      <c r="F125" s="119">
        <v>204</v>
      </c>
      <c r="G125" s="110"/>
      <c r="O125" s="72">
        <v>3329501</v>
      </c>
      <c r="P125" s="70" t="s">
        <v>1111</v>
      </c>
      <c r="Q125" s="72">
        <v>285</v>
      </c>
      <c r="R125" s="72">
        <v>267</v>
      </c>
      <c r="S125" s="72">
        <v>18</v>
      </c>
      <c r="U125" s="101" t="s">
        <v>1424</v>
      </c>
      <c r="V125" s="72">
        <v>9329899</v>
      </c>
      <c r="W125" s="72">
        <v>303</v>
      </c>
      <c r="X125" s="72">
        <v>175</v>
      </c>
      <c r="Y125" s="72">
        <v>128</v>
      </c>
      <c r="AA125" s="70" t="s">
        <v>1424</v>
      </c>
      <c r="AB125" s="125">
        <v>9329899</v>
      </c>
      <c r="AC125" s="125">
        <v>311</v>
      </c>
      <c r="AD125" s="125">
        <v>178</v>
      </c>
      <c r="AE125" s="125">
        <v>133</v>
      </c>
    </row>
    <row r="126" spans="1:31" ht="15.75" thickBot="1">
      <c r="A126" s="48" t="s">
        <v>179</v>
      </c>
      <c r="B126" s="97" t="s">
        <v>179</v>
      </c>
      <c r="C126" s="121">
        <v>340</v>
      </c>
      <c r="D126" s="35"/>
      <c r="E126" s="119" t="s">
        <v>179</v>
      </c>
      <c r="F126" s="119">
        <v>351</v>
      </c>
      <c r="G126" s="109"/>
      <c r="O126" s="72">
        <v>4762800</v>
      </c>
      <c r="P126" s="70" t="s">
        <v>1241</v>
      </c>
      <c r="Q126" s="72">
        <v>284</v>
      </c>
      <c r="R126" s="72">
        <v>201</v>
      </c>
      <c r="S126" s="72">
        <v>83</v>
      </c>
      <c r="U126" s="101" t="s">
        <v>1243</v>
      </c>
      <c r="V126" s="72">
        <v>4763602</v>
      </c>
      <c r="W126" s="72">
        <v>302</v>
      </c>
      <c r="X126" s="72">
        <v>211</v>
      </c>
      <c r="Y126" s="72">
        <v>91</v>
      </c>
      <c r="AA126" s="70" t="s">
        <v>1243</v>
      </c>
      <c r="AB126" s="125">
        <v>4763602</v>
      </c>
      <c r="AC126" s="125">
        <v>309</v>
      </c>
      <c r="AD126" s="125">
        <v>215</v>
      </c>
      <c r="AE126" s="125">
        <v>94</v>
      </c>
    </row>
    <row r="127" spans="1:31" ht="15.75" thickBot="1">
      <c r="A127" s="48" t="s">
        <v>899</v>
      </c>
      <c r="B127" s="98" t="s">
        <v>899</v>
      </c>
      <c r="C127" s="121">
        <v>5</v>
      </c>
      <c r="D127" s="35"/>
      <c r="E127" s="119" t="s">
        <v>899</v>
      </c>
      <c r="F127" s="119">
        <v>7</v>
      </c>
      <c r="G127" s="110"/>
      <c r="O127" s="72">
        <v>4763602</v>
      </c>
      <c r="P127" s="70" t="s">
        <v>1243</v>
      </c>
      <c r="Q127" s="72">
        <v>280</v>
      </c>
      <c r="R127" s="72">
        <v>197</v>
      </c>
      <c r="S127" s="72">
        <v>83</v>
      </c>
      <c r="U127" s="101" t="s">
        <v>1218</v>
      </c>
      <c r="V127" s="72">
        <v>4744001</v>
      </c>
      <c r="W127" s="72">
        <v>293</v>
      </c>
      <c r="X127" s="72">
        <v>212</v>
      </c>
      <c r="Y127" s="72">
        <v>81</v>
      </c>
      <c r="AA127" s="70" t="s">
        <v>1218</v>
      </c>
      <c r="AB127" s="125">
        <v>4744001</v>
      </c>
      <c r="AC127" s="125">
        <v>303</v>
      </c>
      <c r="AD127" s="125">
        <v>220</v>
      </c>
      <c r="AE127" s="125">
        <v>83</v>
      </c>
    </row>
    <row r="128" spans="1:31" ht="15.75" thickBot="1">
      <c r="A128" s="48" t="s">
        <v>119</v>
      </c>
      <c r="B128" s="97" t="s">
        <v>119</v>
      </c>
      <c r="C128" s="121">
        <v>703</v>
      </c>
      <c r="D128" s="35"/>
      <c r="E128" s="119" t="s">
        <v>119</v>
      </c>
      <c r="F128" s="119">
        <v>743</v>
      </c>
      <c r="G128" s="109"/>
      <c r="O128" s="72">
        <v>4744001</v>
      </c>
      <c r="P128" s="70" t="s">
        <v>1218</v>
      </c>
      <c r="Q128" s="72">
        <v>275</v>
      </c>
      <c r="R128" s="72">
        <v>199</v>
      </c>
      <c r="S128" s="72">
        <v>76</v>
      </c>
      <c r="U128" s="101" t="s">
        <v>1241</v>
      </c>
      <c r="V128" s="72">
        <v>4762800</v>
      </c>
      <c r="W128" s="72">
        <v>293</v>
      </c>
      <c r="X128" s="72">
        <v>205</v>
      </c>
      <c r="Y128" s="72">
        <v>88</v>
      </c>
      <c r="AA128" s="70" t="s">
        <v>1241</v>
      </c>
      <c r="AB128" s="125">
        <v>4762800</v>
      </c>
      <c r="AC128" s="125">
        <v>297</v>
      </c>
      <c r="AD128" s="125">
        <v>209</v>
      </c>
      <c r="AE128" s="125">
        <v>88</v>
      </c>
    </row>
    <row r="129" spans="1:31" ht="15.75" thickBot="1">
      <c r="A129" s="48" t="s">
        <v>392</v>
      </c>
      <c r="B129" s="98" t="s">
        <v>392</v>
      </c>
      <c r="C129" s="121">
        <v>90</v>
      </c>
      <c r="D129" s="35"/>
      <c r="E129" s="119" t="s">
        <v>392</v>
      </c>
      <c r="F129" s="119">
        <v>94</v>
      </c>
      <c r="G129" s="110"/>
      <c r="O129" s="72">
        <v>4742300</v>
      </c>
      <c r="P129" s="70" t="s">
        <v>1216</v>
      </c>
      <c r="Q129" s="72">
        <v>269</v>
      </c>
      <c r="R129" s="72">
        <v>199</v>
      </c>
      <c r="S129" s="72">
        <v>70</v>
      </c>
      <c r="U129" s="101" t="s">
        <v>1216</v>
      </c>
      <c r="V129" s="72">
        <v>4742300</v>
      </c>
      <c r="W129" s="72">
        <v>278</v>
      </c>
      <c r="X129" s="72">
        <v>201</v>
      </c>
      <c r="Y129" s="72">
        <v>77</v>
      </c>
      <c r="AA129" s="70" t="s">
        <v>1216</v>
      </c>
      <c r="AB129" s="125">
        <v>4742300</v>
      </c>
      <c r="AC129" s="125">
        <v>288</v>
      </c>
      <c r="AD129" s="125">
        <v>210</v>
      </c>
      <c r="AE129" s="125">
        <v>78</v>
      </c>
    </row>
    <row r="130" spans="1:31" ht="24" thickBot="1">
      <c r="A130" s="48" t="s">
        <v>512</v>
      </c>
      <c r="B130" s="97" t="s">
        <v>512</v>
      </c>
      <c r="C130" s="121">
        <v>68</v>
      </c>
      <c r="D130" s="35"/>
      <c r="E130" s="119" t="s">
        <v>512</v>
      </c>
      <c r="F130" s="119">
        <v>77</v>
      </c>
      <c r="G130" s="109"/>
      <c r="O130" s="72">
        <v>1521100</v>
      </c>
      <c r="P130" s="70" t="s">
        <v>1013</v>
      </c>
      <c r="Q130" s="72">
        <v>263</v>
      </c>
      <c r="R130" s="72">
        <v>101</v>
      </c>
      <c r="S130" s="72">
        <v>162</v>
      </c>
      <c r="U130" s="101" t="s">
        <v>1392</v>
      </c>
      <c r="V130" s="72">
        <v>8299799</v>
      </c>
      <c r="W130" s="72">
        <v>276</v>
      </c>
      <c r="X130" s="72">
        <v>214</v>
      </c>
      <c r="Y130" s="72">
        <v>62</v>
      </c>
      <c r="AA130" s="70" t="s">
        <v>1392</v>
      </c>
      <c r="AB130" s="125">
        <v>8299799</v>
      </c>
      <c r="AC130" s="125">
        <v>285</v>
      </c>
      <c r="AD130" s="125">
        <v>220</v>
      </c>
      <c r="AE130" s="125">
        <v>65</v>
      </c>
    </row>
    <row r="131" spans="1:31" ht="24" thickBot="1">
      <c r="A131" s="48" t="s">
        <v>208</v>
      </c>
      <c r="B131" s="98" t="s">
        <v>208</v>
      </c>
      <c r="C131" s="121">
        <v>271</v>
      </c>
      <c r="D131" s="35"/>
      <c r="E131" s="119" t="s">
        <v>208</v>
      </c>
      <c r="F131" s="119">
        <v>284</v>
      </c>
      <c r="G131" s="110"/>
      <c r="O131" s="72">
        <v>3299003</v>
      </c>
      <c r="P131" s="70" t="s">
        <v>1087</v>
      </c>
      <c r="Q131" s="72">
        <v>261</v>
      </c>
      <c r="R131" s="72">
        <v>217</v>
      </c>
      <c r="S131" s="72">
        <v>44</v>
      </c>
      <c r="U131" s="101" t="s">
        <v>1013</v>
      </c>
      <c r="V131" s="72">
        <v>1521100</v>
      </c>
      <c r="W131" s="72">
        <v>274</v>
      </c>
      <c r="X131" s="72">
        <v>104</v>
      </c>
      <c r="Y131" s="72">
        <v>170</v>
      </c>
      <c r="AA131" s="70" t="s">
        <v>1087</v>
      </c>
      <c r="AB131" s="125">
        <v>3299003</v>
      </c>
      <c r="AC131" s="125">
        <v>282</v>
      </c>
      <c r="AD131" s="125">
        <v>234</v>
      </c>
      <c r="AE131" s="125">
        <v>48</v>
      </c>
    </row>
    <row r="132" spans="1:31" ht="24" thickBot="1">
      <c r="A132" s="48" t="s">
        <v>222</v>
      </c>
      <c r="B132" s="97" t="s">
        <v>222</v>
      </c>
      <c r="C132" s="121">
        <v>247</v>
      </c>
      <c r="D132" s="35"/>
      <c r="E132" s="119" t="s">
        <v>222</v>
      </c>
      <c r="F132" s="119">
        <v>258</v>
      </c>
      <c r="G132" s="109"/>
      <c r="O132" s="72">
        <v>8219901</v>
      </c>
      <c r="P132" s="70" t="s">
        <v>1381</v>
      </c>
      <c r="Q132" s="72">
        <v>261</v>
      </c>
      <c r="R132" s="72">
        <v>153</v>
      </c>
      <c r="S132" s="72">
        <v>108</v>
      </c>
      <c r="U132" s="101" t="s">
        <v>1303</v>
      </c>
      <c r="V132" s="72">
        <v>5620101</v>
      </c>
      <c r="W132" s="72">
        <v>274</v>
      </c>
      <c r="X132" s="72">
        <v>109</v>
      </c>
      <c r="Y132" s="72">
        <v>165</v>
      </c>
      <c r="AA132" s="70" t="s">
        <v>1303</v>
      </c>
      <c r="AB132" s="125">
        <v>5620101</v>
      </c>
      <c r="AC132" s="125">
        <v>279</v>
      </c>
      <c r="AD132" s="125">
        <v>112</v>
      </c>
      <c r="AE132" s="125">
        <v>167</v>
      </c>
    </row>
    <row r="133" spans="1:31" ht="24" thickBot="1">
      <c r="A133" s="48" t="s">
        <v>481</v>
      </c>
      <c r="B133" s="98" t="s">
        <v>481</v>
      </c>
      <c r="C133" s="121">
        <v>72</v>
      </c>
      <c r="D133" s="35"/>
      <c r="E133" s="119" t="s">
        <v>481</v>
      </c>
      <c r="F133" s="119">
        <v>82</v>
      </c>
      <c r="G133" s="110"/>
      <c r="O133" s="72">
        <v>5620101</v>
      </c>
      <c r="P133" s="70" t="s">
        <v>1303</v>
      </c>
      <c r="Q133" s="72">
        <v>260</v>
      </c>
      <c r="R133" s="72">
        <v>104</v>
      </c>
      <c r="S133" s="72">
        <v>156</v>
      </c>
      <c r="U133" s="101" t="s">
        <v>1087</v>
      </c>
      <c r="V133" s="72">
        <v>3299003</v>
      </c>
      <c r="W133" s="72">
        <v>273</v>
      </c>
      <c r="X133" s="72">
        <v>226</v>
      </c>
      <c r="Y133" s="72">
        <v>47</v>
      </c>
      <c r="AA133" s="70" t="s">
        <v>1013</v>
      </c>
      <c r="AB133" s="125">
        <v>1521100</v>
      </c>
      <c r="AC133" s="125">
        <v>278</v>
      </c>
      <c r="AD133" s="125">
        <v>105</v>
      </c>
      <c r="AE133" s="125">
        <v>173</v>
      </c>
    </row>
    <row r="134" spans="1:31" ht="24" thickBot="1">
      <c r="A134" s="48" t="s">
        <v>668</v>
      </c>
      <c r="B134" s="97" t="s">
        <v>668</v>
      </c>
      <c r="C134" s="121">
        <v>34</v>
      </c>
      <c r="D134" s="35"/>
      <c r="E134" s="119" t="s">
        <v>668</v>
      </c>
      <c r="F134" s="119">
        <v>35</v>
      </c>
      <c r="G134" s="109"/>
      <c r="O134" s="72">
        <v>8299799</v>
      </c>
      <c r="P134" s="70" t="s">
        <v>1392</v>
      </c>
      <c r="Q134" s="72">
        <v>257</v>
      </c>
      <c r="R134" s="72">
        <v>199</v>
      </c>
      <c r="S134" s="72">
        <v>58</v>
      </c>
      <c r="U134" s="101" t="s">
        <v>1051</v>
      </c>
      <c r="V134" s="72">
        <v>2330399</v>
      </c>
      <c r="W134" s="72">
        <v>269</v>
      </c>
      <c r="X134" s="72">
        <v>197</v>
      </c>
      <c r="Y134" s="72">
        <v>72</v>
      </c>
      <c r="AA134" s="70" t="s">
        <v>1051</v>
      </c>
      <c r="AB134" s="125">
        <v>2330399</v>
      </c>
      <c r="AC134" s="125">
        <v>276</v>
      </c>
      <c r="AD134" s="125">
        <v>201</v>
      </c>
      <c r="AE134" s="125">
        <v>75</v>
      </c>
    </row>
    <row r="135" spans="1:31" ht="24" thickBot="1">
      <c r="A135" s="48" t="s">
        <v>381</v>
      </c>
      <c r="B135" s="98" t="s">
        <v>381</v>
      </c>
      <c r="C135" s="121">
        <v>101</v>
      </c>
      <c r="D135" s="35"/>
      <c r="E135" s="119" t="s">
        <v>381</v>
      </c>
      <c r="F135" s="119">
        <v>113</v>
      </c>
      <c r="G135" s="110"/>
      <c r="O135" s="72">
        <v>2330399</v>
      </c>
      <c r="P135" s="70" t="s">
        <v>1051</v>
      </c>
      <c r="Q135" s="72">
        <v>256</v>
      </c>
      <c r="R135" s="72">
        <v>186</v>
      </c>
      <c r="S135" s="72">
        <v>70</v>
      </c>
      <c r="U135" s="101" t="s">
        <v>1381</v>
      </c>
      <c r="V135" s="72">
        <v>8219901</v>
      </c>
      <c r="W135" s="72">
        <v>269</v>
      </c>
      <c r="X135" s="72">
        <v>158</v>
      </c>
      <c r="Y135" s="72">
        <v>111</v>
      </c>
      <c r="AA135" s="70" t="s">
        <v>978</v>
      </c>
      <c r="AB135" s="125">
        <v>1091102</v>
      </c>
      <c r="AC135" s="125">
        <v>272</v>
      </c>
      <c r="AD135" s="125">
        <v>131</v>
      </c>
      <c r="AE135" s="125">
        <v>141</v>
      </c>
    </row>
    <row r="136" spans="1:31" ht="15.75" thickBot="1">
      <c r="A136" s="48" t="s">
        <v>390</v>
      </c>
      <c r="B136" s="97" t="s">
        <v>390</v>
      </c>
      <c r="C136" s="121">
        <v>94</v>
      </c>
      <c r="D136" s="35"/>
      <c r="E136" s="119" t="s">
        <v>390</v>
      </c>
      <c r="F136" s="119">
        <v>99</v>
      </c>
      <c r="G136" s="109"/>
      <c r="O136" s="72">
        <v>5223100</v>
      </c>
      <c r="P136" s="70" t="s">
        <v>1288</v>
      </c>
      <c r="Q136" s="72">
        <v>241</v>
      </c>
      <c r="R136" s="72">
        <v>171</v>
      </c>
      <c r="S136" s="72">
        <v>70</v>
      </c>
      <c r="U136" s="101" t="s">
        <v>1288</v>
      </c>
      <c r="V136" s="72">
        <v>5223100</v>
      </c>
      <c r="W136" s="72">
        <v>258</v>
      </c>
      <c r="X136" s="72">
        <v>179</v>
      </c>
      <c r="Y136" s="72">
        <v>79</v>
      </c>
      <c r="AA136" s="70" t="s">
        <v>1381</v>
      </c>
      <c r="AB136" s="125">
        <v>8219901</v>
      </c>
      <c r="AC136" s="125">
        <v>272</v>
      </c>
      <c r="AD136" s="125">
        <v>161</v>
      </c>
      <c r="AE136" s="125">
        <v>111</v>
      </c>
    </row>
    <row r="137" spans="1:31" ht="15.75" thickBot="1">
      <c r="A137" s="48" t="s">
        <v>753</v>
      </c>
      <c r="B137" s="98" t="s">
        <v>753</v>
      </c>
      <c r="C137" s="121">
        <v>21</v>
      </c>
      <c r="D137" s="35"/>
      <c r="E137" s="119" t="s">
        <v>753</v>
      </c>
      <c r="F137" s="119">
        <v>21</v>
      </c>
      <c r="G137" s="110"/>
      <c r="O137" s="72">
        <v>4761002</v>
      </c>
      <c r="P137" s="70" t="s">
        <v>1239</v>
      </c>
      <c r="Q137" s="72">
        <v>238</v>
      </c>
      <c r="R137" s="72">
        <v>135</v>
      </c>
      <c r="S137" s="72">
        <v>103</v>
      </c>
      <c r="U137" s="101" t="s">
        <v>1448</v>
      </c>
      <c r="V137" s="72">
        <v>9609206</v>
      </c>
      <c r="W137" s="72">
        <v>254</v>
      </c>
      <c r="X137" s="72">
        <v>209</v>
      </c>
      <c r="Y137" s="72">
        <v>45</v>
      </c>
      <c r="AA137" s="70" t="s">
        <v>1288</v>
      </c>
      <c r="AB137" s="125">
        <v>5223100</v>
      </c>
      <c r="AC137" s="125">
        <v>271</v>
      </c>
      <c r="AD137" s="125">
        <v>188</v>
      </c>
      <c r="AE137" s="125">
        <v>83</v>
      </c>
    </row>
    <row r="138" spans="1:31" ht="16.5" customHeight="1" thickBot="1">
      <c r="A138" s="48" t="s">
        <v>587</v>
      </c>
      <c r="B138" s="97" t="s">
        <v>587</v>
      </c>
      <c r="C138" s="121">
        <v>50</v>
      </c>
      <c r="D138" s="35"/>
      <c r="E138" s="119" t="s">
        <v>587</v>
      </c>
      <c r="F138" s="119">
        <v>50</v>
      </c>
      <c r="G138" s="109"/>
      <c r="O138" s="72">
        <v>4330402</v>
      </c>
      <c r="P138" s="70" t="s">
        <v>1139</v>
      </c>
      <c r="Q138" s="72">
        <v>235</v>
      </c>
      <c r="R138" s="72">
        <v>223</v>
      </c>
      <c r="S138" s="72">
        <v>12</v>
      </c>
      <c r="U138" s="101" t="s">
        <v>1139</v>
      </c>
      <c r="V138" s="72">
        <v>4330402</v>
      </c>
      <c r="W138" s="72">
        <v>248</v>
      </c>
      <c r="X138" s="72">
        <v>235</v>
      </c>
      <c r="Y138" s="72">
        <v>13</v>
      </c>
      <c r="AA138" s="70" t="s">
        <v>1448</v>
      </c>
      <c r="AB138" s="125">
        <v>9609206</v>
      </c>
      <c r="AC138" s="125">
        <v>269</v>
      </c>
      <c r="AD138" s="125">
        <v>222</v>
      </c>
      <c r="AE138" s="125">
        <v>47</v>
      </c>
    </row>
    <row r="139" spans="1:31" ht="24" thickBot="1">
      <c r="A139" s="48" t="s">
        <v>565</v>
      </c>
      <c r="B139" s="98" t="s">
        <v>565</v>
      </c>
      <c r="C139" s="121">
        <v>51</v>
      </c>
      <c r="D139" s="35"/>
      <c r="E139" s="119" t="s">
        <v>565</v>
      </c>
      <c r="F139" s="119">
        <v>51</v>
      </c>
      <c r="G139" s="110"/>
      <c r="O139" s="72">
        <v>9529101</v>
      </c>
      <c r="P139" s="70" t="s">
        <v>1430</v>
      </c>
      <c r="Q139" s="72">
        <v>232</v>
      </c>
      <c r="R139" s="72">
        <v>196</v>
      </c>
      <c r="S139" s="72">
        <v>36</v>
      </c>
      <c r="U139" s="101" t="s">
        <v>1239</v>
      </c>
      <c r="V139" s="72">
        <v>4761002</v>
      </c>
      <c r="W139" s="72">
        <v>248</v>
      </c>
      <c r="X139" s="72">
        <v>140</v>
      </c>
      <c r="Y139" s="72">
        <v>108</v>
      </c>
      <c r="AA139" s="70" t="s">
        <v>1139</v>
      </c>
      <c r="AB139" s="125">
        <v>4330402</v>
      </c>
      <c r="AC139" s="125">
        <v>259</v>
      </c>
      <c r="AD139" s="125">
        <v>245</v>
      </c>
      <c r="AE139" s="125">
        <v>14</v>
      </c>
    </row>
    <row r="140" spans="1:31" ht="15.75" thickBot="1">
      <c r="A140" s="48" t="s">
        <v>154</v>
      </c>
      <c r="B140" s="97" t="s">
        <v>154</v>
      </c>
      <c r="C140" s="121">
        <v>417</v>
      </c>
      <c r="D140" s="35"/>
      <c r="E140" s="119" t="s">
        <v>154</v>
      </c>
      <c r="F140" s="119">
        <v>438</v>
      </c>
      <c r="G140" s="109"/>
      <c r="O140" s="72">
        <v>1094500</v>
      </c>
      <c r="P140" s="70" t="s">
        <v>982</v>
      </c>
      <c r="Q140" s="72">
        <v>230</v>
      </c>
      <c r="R140" s="72">
        <v>96</v>
      </c>
      <c r="S140" s="72">
        <v>134</v>
      </c>
      <c r="U140" s="101" t="s">
        <v>982</v>
      </c>
      <c r="V140" s="72">
        <v>1094500</v>
      </c>
      <c r="W140" s="72">
        <v>241</v>
      </c>
      <c r="X140" s="72">
        <v>103</v>
      </c>
      <c r="Y140" s="72">
        <v>138</v>
      </c>
      <c r="AA140" s="70" t="s">
        <v>1239</v>
      </c>
      <c r="AB140" s="125">
        <v>4761002</v>
      </c>
      <c r="AC140" s="125">
        <v>253</v>
      </c>
      <c r="AD140" s="125">
        <v>144</v>
      </c>
      <c r="AE140" s="125">
        <v>109</v>
      </c>
    </row>
    <row r="141" spans="1:31" ht="15.75" thickBot="1">
      <c r="A141" s="48" t="s">
        <v>500</v>
      </c>
      <c r="B141" s="98" t="s">
        <v>500</v>
      </c>
      <c r="C141" s="121">
        <v>66</v>
      </c>
      <c r="D141" s="35"/>
      <c r="E141" s="119" t="s">
        <v>500</v>
      </c>
      <c r="F141" s="119">
        <v>71</v>
      </c>
      <c r="G141" s="110"/>
      <c r="O141" s="72">
        <v>9609206</v>
      </c>
      <c r="P141" s="70" t="s">
        <v>1448</v>
      </c>
      <c r="Q141" s="72">
        <v>229</v>
      </c>
      <c r="R141" s="72">
        <v>188</v>
      </c>
      <c r="S141" s="72">
        <v>41</v>
      </c>
      <c r="U141" s="101" t="s">
        <v>1430</v>
      </c>
      <c r="V141" s="72">
        <v>9529101</v>
      </c>
      <c r="W141" s="72">
        <v>238</v>
      </c>
      <c r="X141" s="72">
        <v>202</v>
      </c>
      <c r="Y141" s="72">
        <v>36</v>
      </c>
      <c r="AA141" s="70" t="s">
        <v>982</v>
      </c>
      <c r="AB141" s="125">
        <v>1094500</v>
      </c>
      <c r="AC141" s="125">
        <v>248</v>
      </c>
      <c r="AD141" s="125">
        <v>107</v>
      </c>
      <c r="AE141" s="125">
        <v>141</v>
      </c>
    </row>
    <row r="142" spans="1:31" ht="15.75" thickBot="1">
      <c r="A142" s="48" t="s">
        <v>290</v>
      </c>
      <c r="B142" s="97" t="s">
        <v>290</v>
      </c>
      <c r="C142" s="121">
        <v>170</v>
      </c>
      <c r="D142" s="35"/>
      <c r="E142" s="119" t="s">
        <v>290</v>
      </c>
      <c r="F142" s="119">
        <v>176</v>
      </c>
      <c r="G142" s="109"/>
      <c r="O142" s="72">
        <v>4761001</v>
      </c>
      <c r="P142" s="70" t="s">
        <v>1238</v>
      </c>
      <c r="Q142" s="72">
        <v>226</v>
      </c>
      <c r="R142" s="72">
        <v>129</v>
      </c>
      <c r="S142" s="72">
        <v>97</v>
      </c>
      <c r="U142" s="101" t="s">
        <v>1356</v>
      </c>
      <c r="V142" s="72">
        <v>7723300</v>
      </c>
      <c r="W142" s="72">
        <v>232</v>
      </c>
      <c r="X142" s="72">
        <v>29</v>
      </c>
      <c r="Y142" s="72">
        <v>203</v>
      </c>
      <c r="AA142" s="70" t="s">
        <v>1430</v>
      </c>
      <c r="AB142" s="125">
        <v>9529101</v>
      </c>
      <c r="AC142" s="125">
        <v>246</v>
      </c>
      <c r="AD142" s="125">
        <v>210</v>
      </c>
      <c r="AE142" s="125">
        <v>36</v>
      </c>
    </row>
    <row r="143" spans="1:31" ht="15.75" thickBot="1">
      <c r="A143" s="48" t="s">
        <v>295</v>
      </c>
      <c r="B143" s="98" t="s">
        <v>295</v>
      </c>
      <c r="C143" s="121">
        <v>160</v>
      </c>
      <c r="D143" s="35"/>
      <c r="E143" s="119" t="s">
        <v>295</v>
      </c>
      <c r="F143" s="119">
        <v>165</v>
      </c>
      <c r="G143" s="110"/>
      <c r="O143" s="72">
        <v>8593700</v>
      </c>
      <c r="P143" s="70" t="s">
        <v>1400</v>
      </c>
      <c r="Q143" s="72">
        <v>220</v>
      </c>
      <c r="R143" s="72">
        <v>96</v>
      </c>
      <c r="S143" s="72">
        <v>124</v>
      </c>
      <c r="U143" s="101" t="s">
        <v>1238</v>
      </c>
      <c r="V143" s="72">
        <v>4761001</v>
      </c>
      <c r="W143" s="72">
        <v>230</v>
      </c>
      <c r="X143" s="72">
        <v>131</v>
      </c>
      <c r="Y143" s="72">
        <v>99</v>
      </c>
      <c r="AA143" s="70" t="s">
        <v>1413</v>
      </c>
      <c r="AB143" s="125">
        <v>9001906</v>
      </c>
      <c r="AC143" s="125">
        <v>242</v>
      </c>
      <c r="AD143" s="125">
        <v>216</v>
      </c>
      <c r="AE143" s="125">
        <v>26</v>
      </c>
    </row>
    <row r="144" spans="1:31" ht="15.75" thickBot="1">
      <c r="A144" s="48" t="s">
        <v>588</v>
      </c>
      <c r="B144" s="97" t="s">
        <v>588</v>
      </c>
      <c r="C144" s="121">
        <v>46</v>
      </c>
      <c r="D144" s="35"/>
      <c r="E144" s="119" t="s">
        <v>588</v>
      </c>
      <c r="F144" s="119">
        <v>47</v>
      </c>
      <c r="G144" s="109"/>
      <c r="O144" s="72">
        <v>7723300</v>
      </c>
      <c r="P144" s="70" t="s">
        <v>1356</v>
      </c>
      <c r="Q144" s="72">
        <v>214</v>
      </c>
      <c r="R144" s="72">
        <v>26</v>
      </c>
      <c r="S144" s="72">
        <v>188</v>
      </c>
      <c r="U144" s="101" t="s">
        <v>1400</v>
      </c>
      <c r="V144" s="72">
        <v>8593700</v>
      </c>
      <c r="W144" s="72">
        <v>230</v>
      </c>
      <c r="X144" s="72">
        <v>104</v>
      </c>
      <c r="Y144" s="72">
        <v>126</v>
      </c>
      <c r="AA144" s="70" t="s">
        <v>1356</v>
      </c>
      <c r="AB144" s="125">
        <v>7723300</v>
      </c>
      <c r="AC144" s="125">
        <v>237</v>
      </c>
      <c r="AD144" s="125">
        <v>31</v>
      </c>
      <c r="AE144" s="125">
        <v>206</v>
      </c>
    </row>
    <row r="145" spans="1:31" ht="15.75" customHeight="1" thickBot="1">
      <c r="A145" s="48" t="s">
        <v>519</v>
      </c>
      <c r="B145" s="98" t="s">
        <v>519</v>
      </c>
      <c r="C145" s="121">
        <v>71</v>
      </c>
      <c r="D145" s="35"/>
      <c r="E145" s="119" t="s">
        <v>519</v>
      </c>
      <c r="F145" s="119">
        <v>74</v>
      </c>
      <c r="G145" s="110"/>
      <c r="O145" s="72">
        <v>1352900</v>
      </c>
      <c r="P145" s="70" t="s">
        <v>999</v>
      </c>
      <c r="Q145" s="72">
        <v>213</v>
      </c>
      <c r="R145" s="72">
        <v>164</v>
      </c>
      <c r="S145" s="72">
        <v>49</v>
      </c>
      <c r="U145" s="101" t="s">
        <v>978</v>
      </c>
      <c r="V145" s="72">
        <v>1091102</v>
      </c>
      <c r="W145" s="72">
        <v>220</v>
      </c>
      <c r="X145" s="72">
        <v>107</v>
      </c>
      <c r="Y145" s="72">
        <v>113</v>
      </c>
      <c r="AA145" s="70" t="s">
        <v>1400</v>
      </c>
      <c r="AB145" s="125">
        <v>8593700</v>
      </c>
      <c r="AC145" s="125">
        <v>234</v>
      </c>
      <c r="AD145" s="125">
        <v>106</v>
      </c>
      <c r="AE145" s="125">
        <v>128</v>
      </c>
    </row>
    <row r="146" spans="1:31" ht="15.75" thickBot="1">
      <c r="A146" s="48" t="s">
        <v>550</v>
      </c>
      <c r="B146" s="97" t="s">
        <v>550</v>
      </c>
      <c r="C146" s="121">
        <v>57</v>
      </c>
      <c r="D146" s="35"/>
      <c r="E146" s="119" t="s">
        <v>550</v>
      </c>
      <c r="F146" s="119">
        <v>61</v>
      </c>
      <c r="G146" s="109"/>
      <c r="O146" s="72">
        <v>1092900</v>
      </c>
      <c r="P146" s="70" t="s">
        <v>979</v>
      </c>
      <c r="Q146" s="72">
        <v>208</v>
      </c>
      <c r="R146" s="72">
        <v>73</v>
      </c>
      <c r="S146" s="72">
        <v>135</v>
      </c>
      <c r="U146" s="101" t="s">
        <v>999</v>
      </c>
      <c r="V146" s="72">
        <v>1352900</v>
      </c>
      <c r="W146" s="72">
        <v>220</v>
      </c>
      <c r="X146" s="72">
        <v>170</v>
      </c>
      <c r="Y146" s="72">
        <v>50</v>
      </c>
      <c r="AA146" s="70" t="s">
        <v>1238</v>
      </c>
      <c r="AB146" s="125">
        <v>4761001</v>
      </c>
      <c r="AC146" s="125">
        <v>233</v>
      </c>
      <c r="AD146" s="125">
        <v>133</v>
      </c>
      <c r="AE146" s="125">
        <v>100</v>
      </c>
    </row>
    <row r="147" spans="1:31" ht="15.75" thickBot="1">
      <c r="A147" s="48" t="s">
        <v>386</v>
      </c>
      <c r="B147" s="98" t="s">
        <v>386</v>
      </c>
      <c r="C147" s="121">
        <v>101</v>
      </c>
      <c r="D147" s="35"/>
      <c r="E147" s="119" t="s">
        <v>386</v>
      </c>
      <c r="F147" s="119">
        <v>104</v>
      </c>
      <c r="G147" s="110"/>
      <c r="O147" s="72">
        <v>4930204</v>
      </c>
      <c r="P147" s="70" t="s">
        <v>1281</v>
      </c>
      <c r="Q147" s="72">
        <v>206</v>
      </c>
      <c r="R147" s="72">
        <v>185</v>
      </c>
      <c r="S147" s="72">
        <v>21</v>
      </c>
      <c r="U147" s="101" t="s">
        <v>979</v>
      </c>
      <c r="V147" s="72">
        <v>1092900</v>
      </c>
      <c r="W147" s="72">
        <v>216</v>
      </c>
      <c r="X147" s="72">
        <v>74</v>
      </c>
      <c r="Y147" s="72">
        <v>142</v>
      </c>
      <c r="AA147" s="70" t="s">
        <v>999</v>
      </c>
      <c r="AB147" s="125">
        <v>1352900</v>
      </c>
      <c r="AC147" s="125">
        <v>225</v>
      </c>
      <c r="AD147" s="125">
        <v>173</v>
      </c>
      <c r="AE147" s="125">
        <v>52</v>
      </c>
    </row>
    <row r="148" spans="1:31" ht="15.75" thickBot="1">
      <c r="A148" s="48" t="s">
        <v>411</v>
      </c>
      <c r="B148" s="97" t="s">
        <v>411</v>
      </c>
      <c r="C148" s="121">
        <v>93</v>
      </c>
      <c r="D148" s="35"/>
      <c r="E148" s="119" t="s">
        <v>411</v>
      </c>
      <c r="F148" s="119">
        <v>103</v>
      </c>
      <c r="G148" s="109"/>
      <c r="O148" s="72">
        <v>1351100</v>
      </c>
      <c r="P148" s="70" t="s">
        <v>998</v>
      </c>
      <c r="Q148" s="72">
        <v>196</v>
      </c>
      <c r="R148" s="72">
        <v>58</v>
      </c>
      <c r="S148" s="72">
        <v>138</v>
      </c>
      <c r="U148" s="101" t="s">
        <v>1281</v>
      </c>
      <c r="V148" s="72">
        <v>4930204</v>
      </c>
      <c r="W148" s="72">
        <v>214</v>
      </c>
      <c r="X148" s="72">
        <v>192</v>
      </c>
      <c r="Y148" s="72">
        <v>22</v>
      </c>
      <c r="AA148" s="70" t="s">
        <v>1281</v>
      </c>
      <c r="AB148" s="125">
        <v>4930204</v>
      </c>
      <c r="AC148" s="125">
        <v>225</v>
      </c>
      <c r="AD148" s="125">
        <v>201</v>
      </c>
      <c r="AE148" s="125">
        <v>24</v>
      </c>
    </row>
    <row r="149" spans="1:31" ht="15.75" thickBot="1">
      <c r="A149" s="48" t="s">
        <v>843</v>
      </c>
      <c r="B149" s="98" t="s">
        <v>843</v>
      </c>
      <c r="C149" s="121">
        <v>11</v>
      </c>
      <c r="D149" s="35"/>
      <c r="E149" s="119" t="s">
        <v>843</v>
      </c>
      <c r="F149" s="119">
        <v>11</v>
      </c>
      <c r="G149" s="110"/>
      <c r="O149" s="72">
        <v>8712300</v>
      </c>
      <c r="P149" s="70" t="s">
        <v>1408</v>
      </c>
      <c r="Q149" s="72">
        <v>196</v>
      </c>
      <c r="R149" s="72">
        <v>46</v>
      </c>
      <c r="S149" s="72">
        <v>150</v>
      </c>
      <c r="U149" s="101" t="s">
        <v>1413</v>
      </c>
      <c r="V149" s="72">
        <v>9001906</v>
      </c>
      <c r="W149" s="72">
        <v>214</v>
      </c>
      <c r="X149" s="72">
        <v>190</v>
      </c>
      <c r="Y149" s="72">
        <v>24</v>
      </c>
      <c r="AA149" s="70" t="s">
        <v>979</v>
      </c>
      <c r="AB149" s="125">
        <v>1092900</v>
      </c>
      <c r="AC149" s="125">
        <v>220</v>
      </c>
      <c r="AD149" s="125">
        <v>76</v>
      </c>
      <c r="AE149" s="125">
        <v>144</v>
      </c>
    </row>
    <row r="150" spans="1:31" ht="24" thickBot="1">
      <c r="A150" s="48" t="s">
        <v>159</v>
      </c>
      <c r="B150" s="97" t="s">
        <v>159</v>
      </c>
      <c r="C150" s="121">
        <v>396</v>
      </c>
      <c r="D150" s="35"/>
      <c r="E150" s="119" t="s">
        <v>159</v>
      </c>
      <c r="F150" s="119">
        <v>418</v>
      </c>
      <c r="G150" s="109"/>
      <c r="O150" s="72">
        <v>4530704</v>
      </c>
      <c r="P150" s="70" t="s">
        <v>1160</v>
      </c>
      <c r="Q150" s="72">
        <v>195</v>
      </c>
      <c r="R150" s="72">
        <v>162</v>
      </c>
      <c r="S150" s="72">
        <v>33</v>
      </c>
      <c r="U150" s="101" t="s">
        <v>1160</v>
      </c>
      <c r="V150" s="72">
        <v>4530704</v>
      </c>
      <c r="W150" s="72">
        <v>213</v>
      </c>
      <c r="X150" s="72">
        <v>175</v>
      </c>
      <c r="Y150" s="72">
        <v>38</v>
      </c>
      <c r="AA150" s="70" t="s">
        <v>1160</v>
      </c>
      <c r="AB150" s="125">
        <v>4530704</v>
      </c>
      <c r="AC150" s="125">
        <v>219</v>
      </c>
      <c r="AD150" s="125">
        <v>181</v>
      </c>
      <c r="AE150" s="125">
        <v>38</v>
      </c>
    </row>
    <row r="151" spans="1:31" ht="24" thickBot="1">
      <c r="A151" s="48" t="s">
        <v>144</v>
      </c>
      <c r="B151" s="98" t="s">
        <v>144</v>
      </c>
      <c r="C151" s="121">
        <v>522</v>
      </c>
      <c r="D151" s="35"/>
      <c r="E151" s="119" t="s">
        <v>144</v>
      </c>
      <c r="F151" s="119">
        <v>555</v>
      </c>
      <c r="G151" s="110"/>
      <c r="O151" s="72">
        <v>4722902</v>
      </c>
      <c r="P151" s="70" t="s">
        <v>1208</v>
      </c>
      <c r="Q151" s="72">
        <v>195</v>
      </c>
      <c r="R151" s="72">
        <v>115</v>
      </c>
      <c r="S151" s="72">
        <v>80</v>
      </c>
      <c r="U151" s="101" t="s">
        <v>1408</v>
      </c>
      <c r="V151" s="72">
        <v>8712300</v>
      </c>
      <c r="W151" s="72">
        <v>210</v>
      </c>
      <c r="X151" s="72">
        <v>47</v>
      </c>
      <c r="Y151" s="72">
        <v>163</v>
      </c>
      <c r="AA151" s="70" t="s">
        <v>1315</v>
      </c>
      <c r="AB151" s="125">
        <v>5912099</v>
      </c>
      <c r="AC151" s="125">
        <v>217</v>
      </c>
      <c r="AD151" s="125">
        <v>172</v>
      </c>
      <c r="AE151" s="125">
        <v>45</v>
      </c>
    </row>
    <row r="152" spans="1:31" ht="24" thickBot="1">
      <c r="A152" s="48" t="s">
        <v>113</v>
      </c>
      <c r="B152" s="97" t="s">
        <v>113</v>
      </c>
      <c r="C152" s="121">
        <v>757</v>
      </c>
      <c r="D152" s="35"/>
      <c r="E152" s="119" t="s">
        <v>113</v>
      </c>
      <c r="F152" s="119">
        <v>789</v>
      </c>
      <c r="G152" s="109"/>
      <c r="O152" s="72">
        <v>1013901</v>
      </c>
      <c r="P152" s="70" t="s">
        <v>962</v>
      </c>
      <c r="Q152" s="72">
        <v>191</v>
      </c>
      <c r="R152" s="72">
        <v>112</v>
      </c>
      <c r="S152" s="72">
        <v>79</v>
      </c>
      <c r="U152" s="101" t="s">
        <v>998</v>
      </c>
      <c r="V152" s="72">
        <v>1351100</v>
      </c>
      <c r="W152" s="72">
        <v>208</v>
      </c>
      <c r="X152" s="72">
        <v>61</v>
      </c>
      <c r="Y152" s="72">
        <v>147</v>
      </c>
      <c r="AA152" s="70" t="s">
        <v>1321</v>
      </c>
      <c r="AB152" s="125">
        <v>6190699</v>
      </c>
      <c r="AC152" s="125">
        <v>217</v>
      </c>
      <c r="AD152" s="125">
        <v>201</v>
      </c>
      <c r="AE152" s="125">
        <v>16</v>
      </c>
    </row>
    <row r="153" spans="1:31" ht="24" thickBot="1">
      <c r="A153" s="48" t="s">
        <v>469</v>
      </c>
      <c r="B153" s="98" t="s">
        <v>469</v>
      </c>
      <c r="C153" s="121">
        <v>77</v>
      </c>
      <c r="D153" s="35"/>
      <c r="E153" s="119" t="s">
        <v>469</v>
      </c>
      <c r="F153" s="119">
        <v>83</v>
      </c>
      <c r="G153" s="110"/>
      <c r="O153" s="72">
        <v>6190699</v>
      </c>
      <c r="P153" s="70" t="s">
        <v>1321</v>
      </c>
      <c r="Q153" s="72">
        <v>191</v>
      </c>
      <c r="R153" s="72">
        <v>176</v>
      </c>
      <c r="S153" s="72">
        <v>15</v>
      </c>
      <c r="U153" s="101" t="s">
        <v>962</v>
      </c>
      <c r="V153" s="72">
        <v>1013901</v>
      </c>
      <c r="W153" s="72">
        <v>206</v>
      </c>
      <c r="X153" s="72">
        <v>125</v>
      </c>
      <c r="Y153" s="72">
        <v>81</v>
      </c>
      <c r="AA153" s="70" t="s">
        <v>1408</v>
      </c>
      <c r="AB153" s="125">
        <v>8712300</v>
      </c>
      <c r="AC153" s="125">
        <v>217</v>
      </c>
      <c r="AD153" s="125">
        <v>48</v>
      </c>
      <c r="AE153" s="125">
        <v>169</v>
      </c>
    </row>
    <row r="154" spans="1:31" ht="16.5" customHeight="1" thickBot="1">
      <c r="A154" s="48" t="s">
        <v>418</v>
      </c>
      <c r="B154" s="97" t="s">
        <v>418</v>
      </c>
      <c r="C154" s="121">
        <v>89</v>
      </c>
      <c r="D154" s="35"/>
      <c r="E154" s="119" t="s">
        <v>418</v>
      </c>
      <c r="F154" s="119">
        <v>96</v>
      </c>
      <c r="G154" s="109"/>
      <c r="O154" s="72">
        <v>9001906</v>
      </c>
      <c r="P154" s="70" t="s">
        <v>1413</v>
      </c>
      <c r="Q154" s="72">
        <v>191</v>
      </c>
      <c r="R154" s="72">
        <v>168</v>
      </c>
      <c r="S154" s="72">
        <v>23</v>
      </c>
      <c r="U154" s="101" t="s">
        <v>1315</v>
      </c>
      <c r="V154" s="72">
        <v>5912099</v>
      </c>
      <c r="W154" s="72">
        <v>206</v>
      </c>
      <c r="X154" s="72">
        <v>165</v>
      </c>
      <c r="Y154" s="72">
        <v>41</v>
      </c>
      <c r="AA154" s="70" t="s">
        <v>962</v>
      </c>
      <c r="AB154" s="125">
        <v>1013901</v>
      </c>
      <c r="AC154" s="125">
        <v>214</v>
      </c>
      <c r="AD154" s="125">
        <v>130</v>
      </c>
      <c r="AE154" s="125">
        <v>84</v>
      </c>
    </row>
    <row r="155" spans="1:31" ht="17.25" customHeight="1" thickBot="1">
      <c r="A155" s="48" t="s">
        <v>184</v>
      </c>
      <c r="B155" s="98" t="s">
        <v>184</v>
      </c>
      <c r="C155" s="121">
        <v>321</v>
      </c>
      <c r="D155" s="35"/>
      <c r="E155" s="119" t="s">
        <v>184</v>
      </c>
      <c r="F155" s="119">
        <v>332</v>
      </c>
      <c r="G155" s="110"/>
      <c r="O155" s="72">
        <v>5912099</v>
      </c>
      <c r="P155" s="70" t="s">
        <v>1315</v>
      </c>
      <c r="Q155" s="72">
        <v>190</v>
      </c>
      <c r="R155" s="72">
        <v>151</v>
      </c>
      <c r="S155" s="72">
        <v>39</v>
      </c>
      <c r="U155" s="101" t="s">
        <v>1208</v>
      </c>
      <c r="V155" s="72">
        <v>4722902</v>
      </c>
      <c r="W155" s="72">
        <v>205</v>
      </c>
      <c r="X155" s="72">
        <v>124</v>
      </c>
      <c r="Y155" s="72">
        <v>81</v>
      </c>
      <c r="AA155" s="70" t="s">
        <v>998</v>
      </c>
      <c r="AB155" s="125">
        <v>1351100</v>
      </c>
      <c r="AC155" s="125">
        <v>214</v>
      </c>
      <c r="AD155" s="125">
        <v>63</v>
      </c>
      <c r="AE155" s="125">
        <v>151</v>
      </c>
    </row>
    <row r="156" spans="1:31" ht="15.75" customHeight="1" thickBot="1">
      <c r="A156" s="48" t="s">
        <v>853</v>
      </c>
      <c r="B156" s="97" t="s">
        <v>853</v>
      </c>
      <c r="C156" s="121">
        <v>12</v>
      </c>
      <c r="D156" s="35"/>
      <c r="E156" s="119" t="s">
        <v>853</v>
      </c>
      <c r="F156" s="119">
        <v>12</v>
      </c>
      <c r="G156" s="109"/>
      <c r="O156" s="72">
        <v>8122200</v>
      </c>
      <c r="P156" s="70" t="s">
        <v>1377</v>
      </c>
      <c r="Q156" s="72">
        <v>190</v>
      </c>
      <c r="R156" s="72">
        <v>156</v>
      </c>
      <c r="S156" s="72">
        <v>34</v>
      </c>
      <c r="U156" s="101" t="s">
        <v>1321</v>
      </c>
      <c r="V156" s="72">
        <v>6190699</v>
      </c>
      <c r="W156" s="72">
        <v>205</v>
      </c>
      <c r="X156" s="72">
        <v>189</v>
      </c>
      <c r="Y156" s="72">
        <v>16</v>
      </c>
      <c r="AA156" s="70" t="s">
        <v>1208</v>
      </c>
      <c r="AB156" s="125">
        <v>4722902</v>
      </c>
      <c r="AC156" s="125">
        <v>209</v>
      </c>
      <c r="AD156" s="125">
        <v>127</v>
      </c>
      <c r="AE156" s="125">
        <v>82</v>
      </c>
    </row>
    <row r="157" spans="1:31" ht="15.75" thickBot="1">
      <c r="A157" s="48" t="s">
        <v>348</v>
      </c>
      <c r="B157" s="98" t="s">
        <v>348</v>
      </c>
      <c r="C157" s="121">
        <v>127</v>
      </c>
      <c r="D157" s="35"/>
      <c r="E157" s="119" t="s">
        <v>348</v>
      </c>
      <c r="F157" s="119">
        <v>132</v>
      </c>
      <c r="G157" s="110"/>
      <c r="O157" s="72">
        <v>3321000</v>
      </c>
      <c r="P157" s="70" t="s">
        <v>1110</v>
      </c>
      <c r="Q157" s="72">
        <v>189</v>
      </c>
      <c r="R157" s="72">
        <v>165</v>
      </c>
      <c r="S157" s="72">
        <v>24</v>
      </c>
      <c r="U157" s="101" t="s">
        <v>1110</v>
      </c>
      <c r="V157" s="72">
        <v>3321000</v>
      </c>
      <c r="W157" s="72">
        <v>203</v>
      </c>
      <c r="X157" s="72">
        <v>178</v>
      </c>
      <c r="Y157" s="72">
        <v>25</v>
      </c>
      <c r="AA157" s="70" t="s">
        <v>1110</v>
      </c>
      <c r="AB157" s="125">
        <v>3321000</v>
      </c>
      <c r="AC157" s="125">
        <v>208</v>
      </c>
      <c r="AD157" s="125">
        <v>183</v>
      </c>
      <c r="AE157" s="125">
        <v>25</v>
      </c>
    </row>
    <row r="158" spans="1:31" ht="24" thickBot="1">
      <c r="A158" s="48" t="s">
        <v>351</v>
      </c>
      <c r="B158" s="97" t="s">
        <v>351</v>
      </c>
      <c r="C158" s="121">
        <v>115</v>
      </c>
      <c r="D158" s="35"/>
      <c r="E158" s="119" t="s">
        <v>351</v>
      </c>
      <c r="F158" s="119">
        <v>120</v>
      </c>
      <c r="G158" s="109"/>
      <c r="O158" s="72">
        <v>1413403</v>
      </c>
      <c r="P158" s="70" t="s">
        <v>1008</v>
      </c>
      <c r="Q158" s="72">
        <v>184</v>
      </c>
      <c r="R158" s="72">
        <v>72</v>
      </c>
      <c r="S158" s="72">
        <v>112</v>
      </c>
      <c r="U158" s="101" t="s">
        <v>1377</v>
      </c>
      <c r="V158" s="72">
        <v>8122200</v>
      </c>
      <c r="W158" s="72">
        <v>194</v>
      </c>
      <c r="X158" s="72">
        <v>159</v>
      </c>
      <c r="Y158" s="72">
        <v>35</v>
      </c>
      <c r="AA158" s="70" t="s">
        <v>1436</v>
      </c>
      <c r="AB158" s="125">
        <v>9529199</v>
      </c>
      <c r="AC158" s="125">
        <v>198</v>
      </c>
      <c r="AD158" s="125">
        <v>116</v>
      </c>
      <c r="AE158" s="125">
        <v>82</v>
      </c>
    </row>
    <row r="159" spans="1:31" ht="15.75" customHeight="1" thickBot="1">
      <c r="A159" s="48" t="s">
        <v>432</v>
      </c>
      <c r="B159" s="98" t="s">
        <v>432</v>
      </c>
      <c r="C159" s="121">
        <v>90</v>
      </c>
      <c r="D159" s="35"/>
      <c r="E159" s="119" t="s">
        <v>432</v>
      </c>
      <c r="F159" s="119">
        <v>97</v>
      </c>
      <c r="G159" s="110"/>
      <c r="O159" s="72">
        <v>9529199</v>
      </c>
      <c r="P159" s="70" t="s">
        <v>1436</v>
      </c>
      <c r="Q159" s="72">
        <v>180</v>
      </c>
      <c r="R159" s="72">
        <v>107</v>
      </c>
      <c r="S159" s="72">
        <v>73</v>
      </c>
      <c r="U159" s="101" t="s">
        <v>1008</v>
      </c>
      <c r="V159" s="72">
        <v>1413403</v>
      </c>
      <c r="W159" s="72">
        <v>193</v>
      </c>
      <c r="X159" s="72">
        <v>73</v>
      </c>
      <c r="Y159" s="72">
        <v>120</v>
      </c>
      <c r="AA159" s="70" t="s">
        <v>1008</v>
      </c>
      <c r="AB159" s="125">
        <v>1413403</v>
      </c>
      <c r="AC159" s="125">
        <v>196</v>
      </c>
      <c r="AD159" s="125">
        <v>73</v>
      </c>
      <c r="AE159" s="125">
        <v>123</v>
      </c>
    </row>
    <row r="160" spans="1:31" ht="15.75" customHeight="1" thickBot="1">
      <c r="A160" s="48" t="s">
        <v>206</v>
      </c>
      <c r="B160" s="97" t="s">
        <v>206</v>
      </c>
      <c r="C160" s="121">
        <v>259</v>
      </c>
      <c r="D160" s="35"/>
      <c r="E160" s="119" t="s">
        <v>206</v>
      </c>
      <c r="F160" s="119">
        <v>270</v>
      </c>
      <c r="G160" s="109"/>
      <c r="O160" s="72">
        <v>4774100</v>
      </c>
      <c r="P160" s="70" t="s">
        <v>1252</v>
      </c>
      <c r="Q160" s="72">
        <v>179</v>
      </c>
      <c r="R160" s="72">
        <v>94</v>
      </c>
      <c r="S160" s="72">
        <v>85</v>
      </c>
      <c r="U160" s="101" t="s">
        <v>1436</v>
      </c>
      <c r="V160" s="72">
        <v>9529199</v>
      </c>
      <c r="W160" s="72">
        <v>190</v>
      </c>
      <c r="X160" s="72">
        <v>113</v>
      </c>
      <c r="Y160" s="72">
        <v>77</v>
      </c>
      <c r="AA160" s="70" t="s">
        <v>1377</v>
      </c>
      <c r="AB160" s="125">
        <v>8122200</v>
      </c>
      <c r="AC160" s="125">
        <v>195</v>
      </c>
      <c r="AD160" s="125">
        <v>159</v>
      </c>
      <c r="AE160" s="125">
        <v>36</v>
      </c>
    </row>
    <row r="161" spans="1:31" ht="15.75" thickBot="1">
      <c r="A161" s="48" t="s">
        <v>164</v>
      </c>
      <c r="B161" s="98" t="s">
        <v>164</v>
      </c>
      <c r="C161" s="121">
        <v>376</v>
      </c>
      <c r="D161" s="35"/>
      <c r="E161" s="119" t="s">
        <v>164</v>
      </c>
      <c r="F161" s="119">
        <v>400</v>
      </c>
      <c r="G161" s="110"/>
      <c r="O161" s="72">
        <v>1052000</v>
      </c>
      <c r="P161" s="70" t="s">
        <v>967</v>
      </c>
      <c r="Q161" s="72">
        <v>178</v>
      </c>
      <c r="R161" s="72">
        <v>116</v>
      </c>
      <c r="S161" s="72">
        <v>62</v>
      </c>
      <c r="U161" s="101" t="s">
        <v>967</v>
      </c>
      <c r="V161" s="72">
        <v>1052000</v>
      </c>
      <c r="W161" s="72">
        <v>189</v>
      </c>
      <c r="X161" s="72">
        <v>125</v>
      </c>
      <c r="Y161" s="72">
        <v>64</v>
      </c>
      <c r="AA161" s="70" t="s">
        <v>967</v>
      </c>
      <c r="AB161" s="125">
        <v>1052000</v>
      </c>
      <c r="AC161" s="125">
        <v>193</v>
      </c>
      <c r="AD161" s="125">
        <v>126</v>
      </c>
      <c r="AE161" s="125">
        <v>67</v>
      </c>
    </row>
    <row r="162" spans="1:31" ht="15" customHeight="1" thickBot="1">
      <c r="A162" s="48" t="s">
        <v>166</v>
      </c>
      <c r="B162" s="97" t="s">
        <v>166</v>
      </c>
      <c r="C162" s="121">
        <v>365</v>
      </c>
      <c r="D162" s="35"/>
      <c r="E162" s="119" t="s">
        <v>166</v>
      </c>
      <c r="F162" s="119">
        <v>382</v>
      </c>
      <c r="G162" s="109"/>
      <c r="O162" s="72">
        <v>7729201</v>
      </c>
      <c r="P162" s="70" t="s">
        <v>1357</v>
      </c>
      <c r="Q162" s="72">
        <v>177</v>
      </c>
      <c r="R162" s="72">
        <v>138</v>
      </c>
      <c r="S162" s="72">
        <v>39</v>
      </c>
      <c r="U162" s="101" t="s">
        <v>1011</v>
      </c>
      <c r="V162" s="72">
        <v>1422300</v>
      </c>
      <c r="W162" s="72">
        <v>185</v>
      </c>
      <c r="X162" s="72">
        <v>31</v>
      </c>
      <c r="Y162" s="72">
        <v>154</v>
      </c>
      <c r="AA162" s="70" t="s">
        <v>1309</v>
      </c>
      <c r="AB162" s="125">
        <v>5813100</v>
      </c>
      <c r="AC162" s="125">
        <v>189</v>
      </c>
      <c r="AD162" s="125">
        <v>129</v>
      </c>
      <c r="AE162" s="125">
        <v>60</v>
      </c>
    </row>
    <row r="163" spans="1:31" ht="15.75" thickBot="1">
      <c r="A163" s="48" t="s">
        <v>178</v>
      </c>
      <c r="B163" s="98" t="s">
        <v>178</v>
      </c>
      <c r="C163" s="121">
        <v>329</v>
      </c>
      <c r="D163" s="35"/>
      <c r="E163" s="119" t="s">
        <v>178</v>
      </c>
      <c r="F163" s="119">
        <v>348</v>
      </c>
      <c r="G163" s="110"/>
      <c r="O163" s="72">
        <v>2599399</v>
      </c>
      <c r="P163" s="70" t="s">
        <v>1068</v>
      </c>
      <c r="Q163" s="72">
        <v>176</v>
      </c>
      <c r="R163" s="72">
        <v>143</v>
      </c>
      <c r="S163" s="72">
        <v>33</v>
      </c>
      <c r="U163" s="101" t="s">
        <v>1231</v>
      </c>
      <c r="V163" s="72">
        <v>4755501</v>
      </c>
      <c r="W163" s="72">
        <v>185</v>
      </c>
      <c r="X163" s="72">
        <v>81</v>
      </c>
      <c r="Y163" s="72">
        <v>104</v>
      </c>
      <c r="AA163" s="70" t="s">
        <v>1252</v>
      </c>
      <c r="AB163" s="125">
        <v>4774100</v>
      </c>
      <c r="AC163" s="125">
        <v>188</v>
      </c>
      <c r="AD163" s="125">
        <v>101</v>
      </c>
      <c r="AE163" s="125">
        <v>87</v>
      </c>
    </row>
    <row r="164" spans="1:31" ht="24" thickBot="1">
      <c r="A164" s="48" t="s">
        <v>444</v>
      </c>
      <c r="B164" s="97" t="s">
        <v>444</v>
      </c>
      <c r="C164" s="121">
        <v>76</v>
      </c>
      <c r="D164" s="35"/>
      <c r="E164" s="119" t="s">
        <v>444</v>
      </c>
      <c r="F164" s="119">
        <v>78</v>
      </c>
      <c r="G164" s="109"/>
      <c r="O164" s="72">
        <v>5813100</v>
      </c>
      <c r="P164" s="70" t="s">
        <v>1309</v>
      </c>
      <c r="Q164" s="72">
        <v>176</v>
      </c>
      <c r="R164" s="72">
        <v>120</v>
      </c>
      <c r="S164" s="72">
        <v>56</v>
      </c>
      <c r="U164" s="101" t="s">
        <v>1252</v>
      </c>
      <c r="V164" s="72">
        <v>4774100</v>
      </c>
      <c r="W164" s="72">
        <v>185</v>
      </c>
      <c r="X164" s="72">
        <v>98</v>
      </c>
      <c r="Y164" s="72">
        <v>87</v>
      </c>
      <c r="AA164" s="70" t="s">
        <v>1011</v>
      </c>
      <c r="AB164" s="125">
        <v>1422300</v>
      </c>
      <c r="AC164" s="125">
        <v>187</v>
      </c>
      <c r="AD164" s="125">
        <v>31</v>
      </c>
      <c r="AE164" s="125">
        <v>156</v>
      </c>
    </row>
    <row r="165" spans="1:31" ht="15.75" thickBot="1">
      <c r="A165" s="48" t="s">
        <v>490</v>
      </c>
      <c r="B165" s="98" t="s">
        <v>490</v>
      </c>
      <c r="C165" s="121">
        <v>69</v>
      </c>
      <c r="D165" s="35"/>
      <c r="E165" s="119" t="s">
        <v>490</v>
      </c>
      <c r="F165" s="119">
        <v>71</v>
      </c>
      <c r="G165" s="110"/>
      <c r="O165" s="72">
        <v>4755501</v>
      </c>
      <c r="P165" s="70" t="s">
        <v>1231</v>
      </c>
      <c r="Q165" s="72">
        <v>175</v>
      </c>
      <c r="R165" s="72">
        <v>78</v>
      </c>
      <c r="S165" s="72">
        <v>97</v>
      </c>
      <c r="U165" s="101" t="s">
        <v>1309</v>
      </c>
      <c r="V165" s="72">
        <v>5813100</v>
      </c>
      <c r="W165" s="72">
        <v>185</v>
      </c>
      <c r="X165" s="72">
        <v>127</v>
      </c>
      <c r="Y165" s="72">
        <v>58</v>
      </c>
      <c r="AA165" s="70" t="s">
        <v>1357</v>
      </c>
      <c r="AB165" s="125">
        <v>7729201</v>
      </c>
      <c r="AC165" s="125">
        <v>187</v>
      </c>
      <c r="AD165" s="125">
        <v>145</v>
      </c>
      <c r="AE165" s="125">
        <v>42</v>
      </c>
    </row>
    <row r="166" spans="1:31" ht="24" thickBot="1">
      <c r="A166" s="48" t="s">
        <v>718</v>
      </c>
      <c r="B166" s="97" t="s">
        <v>718</v>
      </c>
      <c r="C166" s="121">
        <v>26</v>
      </c>
      <c r="D166" s="35"/>
      <c r="E166" s="119" t="s">
        <v>718</v>
      </c>
      <c r="F166" s="119">
        <v>27</v>
      </c>
      <c r="G166" s="109"/>
      <c r="O166" s="72">
        <v>1422300</v>
      </c>
      <c r="P166" s="70" t="s">
        <v>1011</v>
      </c>
      <c r="Q166" s="72">
        <v>171</v>
      </c>
      <c r="R166" s="72">
        <v>29</v>
      </c>
      <c r="S166" s="72">
        <v>142</v>
      </c>
      <c r="U166" s="101" t="s">
        <v>1357</v>
      </c>
      <c r="V166" s="72">
        <v>7729201</v>
      </c>
      <c r="W166" s="72">
        <v>184</v>
      </c>
      <c r="X166" s="72">
        <v>143</v>
      </c>
      <c r="Y166" s="72">
        <v>41</v>
      </c>
      <c r="AA166" s="70" t="s">
        <v>1068</v>
      </c>
      <c r="AB166" s="125">
        <v>2599399</v>
      </c>
      <c r="AC166" s="125">
        <v>185</v>
      </c>
      <c r="AD166" s="125">
        <v>152</v>
      </c>
      <c r="AE166" s="125">
        <v>33</v>
      </c>
    </row>
    <row r="167" spans="1:31" ht="16.5" customHeight="1" thickBot="1">
      <c r="A167" s="48" t="s">
        <v>703</v>
      </c>
      <c r="B167" s="98" t="s">
        <v>703</v>
      </c>
      <c r="C167" s="121">
        <v>27</v>
      </c>
      <c r="D167" s="35"/>
      <c r="E167" s="119" t="s">
        <v>703</v>
      </c>
      <c r="F167" s="119">
        <v>27</v>
      </c>
      <c r="G167" s="110"/>
      <c r="O167" s="72">
        <v>4744004</v>
      </c>
      <c r="P167" s="70" t="s">
        <v>1221</v>
      </c>
      <c r="Q167" s="72">
        <v>160</v>
      </c>
      <c r="R167" s="72">
        <v>123</v>
      </c>
      <c r="S167" s="72">
        <v>37</v>
      </c>
      <c r="U167" s="101" t="s">
        <v>1068</v>
      </c>
      <c r="V167" s="72">
        <v>2599399</v>
      </c>
      <c r="W167" s="72">
        <v>181</v>
      </c>
      <c r="X167" s="72">
        <v>148</v>
      </c>
      <c r="Y167" s="72">
        <v>33</v>
      </c>
      <c r="AA167" s="70" t="s">
        <v>1231</v>
      </c>
      <c r="AB167" s="125">
        <v>4755501</v>
      </c>
      <c r="AC167" s="125">
        <v>185</v>
      </c>
      <c r="AD167" s="125">
        <v>82</v>
      </c>
      <c r="AE167" s="125">
        <v>103</v>
      </c>
    </row>
    <row r="168" spans="1:31" ht="15.75" thickBot="1">
      <c r="A168" s="48" t="s">
        <v>896</v>
      </c>
      <c r="B168" s="97" t="s">
        <v>896</v>
      </c>
      <c r="C168" s="121">
        <v>6</v>
      </c>
      <c r="D168" s="35"/>
      <c r="E168" s="119" t="s">
        <v>896</v>
      </c>
      <c r="F168" s="119">
        <v>6</v>
      </c>
      <c r="G168" s="109"/>
      <c r="O168" s="72">
        <v>1095300</v>
      </c>
      <c r="P168" s="70" t="s">
        <v>983</v>
      </c>
      <c r="Q168" s="72">
        <v>159</v>
      </c>
      <c r="R168" s="72">
        <v>74</v>
      </c>
      <c r="S168" s="72">
        <v>85</v>
      </c>
      <c r="U168" s="101" t="s">
        <v>1221</v>
      </c>
      <c r="V168" s="72">
        <v>4744004</v>
      </c>
      <c r="W168" s="72">
        <v>175</v>
      </c>
      <c r="X168" s="72">
        <v>136</v>
      </c>
      <c r="Y168" s="72">
        <v>39</v>
      </c>
      <c r="AA168" s="70" t="s">
        <v>1221</v>
      </c>
      <c r="AB168" s="125">
        <v>4744004</v>
      </c>
      <c r="AC168" s="125">
        <v>182</v>
      </c>
      <c r="AD168" s="125">
        <v>142</v>
      </c>
      <c r="AE168" s="125">
        <v>40</v>
      </c>
    </row>
    <row r="169" spans="1:31" ht="24" thickBot="1">
      <c r="A169" s="48" t="s">
        <v>854</v>
      </c>
      <c r="B169" s="98" t="s">
        <v>854</v>
      </c>
      <c r="C169" s="121">
        <v>11</v>
      </c>
      <c r="D169" s="35"/>
      <c r="E169" s="119" t="s">
        <v>854</v>
      </c>
      <c r="F169" s="119">
        <v>13</v>
      </c>
      <c r="G169" s="110"/>
      <c r="O169" s="72">
        <v>4754702</v>
      </c>
      <c r="P169" s="70" t="s">
        <v>1229</v>
      </c>
      <c r="Q169" s="72">
        <v>158</v>
      </c>
      <c r="R169" s="72">
        <v>89</v>
      </c>
      <c r="S169" s="72">
        <v>69</v>
      </c>
      <c r="U169" s="101" t="s">
        <v>1025</v>
      </c>
      <c r="V169" s="72">
        <v>1629302</v>
      </c>
      <c r="W169" s="72">
        <v>166</v>
      </c>
      <c r="X169" s="72">
        <v>105</v>
      </c>
      <c r="Y169" s="72">
        <v>61</v>
      </c>
      <c r="AA169" s="70" t="s">
        <v>1025</v>
      </c>
      <c r="AB169" s="125">
        <v>1629302</v>
      </c>
      <c r="AC169" s="125">
        <v>172</v>
      </c>
      <c r="AD169" s="125">
        <v>110</v>
      </c>
      <c r="AE169" s="125">
        <v>62</v>
      </c>
    </row>
    <row r="170" spans="1:31" ht="15.75" customHeight="1" thickBot="1">
      <c r="A170" s="48" t="s">
        <v>211</v>
      </c>
      <c r="B170" s="97" t="s">
        <v>211</v>
      </c>
      <c r="C170" s="121">
        <v>267</v>
      </c>
      <c r="D170" s="35"/>
      <c r="E170" s="119" t="s">
        <v>211</v>
      </c>
      <c r="F170" s="119">
        <v>280</v>
      </c>
      <c r="G170" s="109"/>
      <c r="O170" s="72">
        <v>1629302</v>
      </c>
      <c r="P170" s="70" t="s">
        <v>1025</v>
      </c>
      <c r="Q170" s="72">
        <v>157</v>
      </c>
      <c r="R170" s="72">
        <v>103</v>
      </c>
      <c r="S170" s="72">
        <v>54</v>
      </c>
      <c r="U170" s="101" t="s">
        <v>1229</v>
      </c>
      <c r="V170" s="72">
        <v>4754702</v>
      </c>
      <c r="W170" s="72">
        <v>166</v>
      </c>
      <c r="X170" s="72">
        <v>96</v>
      </c>
      <c r="Y170" s="72">
        <v>70</v>
      </c>
      <c r="AA170" s="70" t="s">
        <v>983</v>
      </c>
      <c r="AB170" s="125">
        <v>1095300</v>
      </c>
      <c r="AC170" s="125">
        <v>171</v>
      </c>
      <c r="AD170" s="125">
        <v>77</v>
      </c>
      <c r="AE170" s="125">
        <v>94</v>
      </c>
    </row>
    <row r="171" spans="1:31" ht="15.75" thickBot="1">
      <c r="A171" s="48" t="s">
        <v>89</v>
      </c>
      <c r="B171" s="98" t="s">
        <v>89</v>
      </c>
      <c r="C171" s="122">
        <v>1156</v>
      </c>
      <c r="D171" s="115"/>
      <c r="E171" s="119" t="s">
        <v>89</v>
      </c>
      <c r="F171" s="120">
        <v>1206</v>
      </c>
      <c r="G171" s="111"/>
      <c r="O171" s="72">
        <v>4782202</v>
      </c>
      <c r="P171" s="70" t="s">
        <v>1255</v>
      </c>
      <c r="Q171" s="72">
        <v>151</v>
      </c>
      <c r="R171" s="72">
        <v>67</v>
      </c>
      <c r="S171" s="72">
        <v>84</v>
      </c>
      <c r="U171" s="101" t="s">
        <v>983</v>
      </c>
      <c r="V171" s="72">
        <v>1095300</v>
      </c>
      <c r="W171" s="72">
        <v>165</v>
      </c>
      <c r="X171" s="72">
        <v>76</v>
      </c>
      <c r="Y171" s="72">
        <v>89</v>
      </c>
      <c r="AA171" s="70" t="s">
        <v>1229</v>
      </c>
      <c r="AB171" s="125">
        <v>4754702</v>
      </c>
      <c r="AC171" s="125">
        <v>170</v>
      </c>
      <c r="AD171" s="125">
        <v>98</v>
      </c>
      <c r="AE171" s="125">
        <v>72</v>
      </c>
    </row>
    <row r="172" spans="1:31" ht="15.75" thickBot="1">
      <c r="A172" s="48" t="s">
        <v>347</v>
      </c>
      <c r="B172" s="97" t="s">
        <v>347</v>
      </c>
      <c r="C172" s="121">
        <v>123</v>
      </c>
      <c r="D172" s="35"/>
      <c r="E172" s="119" t="s">
        <v>347</v>
      </c>
      <c r="F172" s="119">
        <v>129</v>
      </c>
      <c r="G172" s="109"/>
      <c r="O172" s="72">
        <v>4783102</v>
      </c>
      <c r="P172" s="70" t="s">
        <v>1257</v>
      </c>
      <c r="Q172" s="72">
        <v>150</v>
      </c>
      <c r="R172" s="72">
        <v>106</v>
      </c>
      <c r="S172" s="72">
        <v>44</v>
      </c>
      <c r="U172" s="101" t="s">
        <v>1257</v>
      </c>
      <c r="V172" s="72">
        <v>4783102</v>
      </c>
      <c r="W172" s="72">
        <v>158</v>
      </c>
      <c r="X172" s="72">
        <v>111</v>
      </c>
      <c r="Y172" s="72">
        <v>47</v>
      </c>
      <c r="AA172" s="70" t="s">
        <v>1257</v>
      </c>
      <c r="AB172" s="125">
        <v>4783102</v>
      </c>
      <c r="AC172" s="125">
        <v>165</v>
      </c>
      <c r="AD172" s="125">
        <v>118</v>
      </c>
      <c r="AE172" s="125">
        <v>47</v>
      </c>
    </row>
    <row r="173" spans="1:31" ht="16.5" customHeight="1" thickBot="1">
      <c r="A173" s="48" t="s">
        <v>804</v>
      </c>
      <c r="B173" s="98" t="s">
        <v>804</v>
      </c>
      <c r="C173" s="121">
        <v>16</v>
      </c>
      <c r="D173" s="35"/>
      <c r="E173" s="119" t="s">
        <v>804</v>
      </c>
      <c r="F173" s="119">
        <v>19</v>
      </c>
      <c r="G173" s="110"/>
      <c r="O173" s="72">
        <v>1411802</v>
      </c>
      <c r="P173" s="70" t="s">
        <v>1003</v>
      </c>
      <c r="Q173" s="72">
        <v>145</v>
      </c>
      <c r="R173" s="72">
        <v>22</v>
      </c>
      <c r="S173" s="72">
        <v>123</v>
      </c>
      <c r="U173" s="101" t="s">
        <v>1367</v>
      </c>
      <c r="V173" s="72">
        <v>7739099</v>
      </c>
      <c r="W173" s="72">
        <v>156</v>
      </c>
      <c r="X173" s="72">
        <v>116</v>
      </c>
      <c r="Y173" s="72">
        <v>40</v>
      </c>
      <c r="AA173" s="70" t="s">
        <v>1403</v>
      </c>
      <c r="AB173" s="125">
        <v>8599605</v>
      </c>
      <c r="AC173" s="125">
        <v>165</v>
      </c>
      <c r="AD173" s="125">
        <v>94</v>
      </c>
      <c r="AE173" s="125">
        <v>71</v>
      </c>
    </row>
    <row r="174" spans="1:31" ht="15.75" thickBot="1">
      <c r="A174" s="48" t="s">
        <v>427</v>
      </c>
      <c r="B174" s="97" t="s">
        <v>427</v>
      </c>
      <c r="C174" s="121">
        <v>79</v>
      </c>
      <c r="D174" s="35"/>
      <c r="E174" s="119" t="s">
        <v>427</v>
      </c>
      <c r="F174" s="119">
        <v>82</v>
      </c>
      <c r="G174" s="109"/>
      <c r="O174" s="72">
        <v>5811500</v>
      </c>
      <c r="P174" s="70" t="s">
        <v>1307</v>
      </c>
      <c r="Q174" s="72">
        <v>145</v>
      </c>
      <c r="R174" s="72">
        <v>77</v>
      </c>
      <c r="S174" s="72">
        <v>68</v>
      </c>
      <c r="U174" s="101" t="s">
        <v>1403</v>
      </c>
      <c r="V174" s="72">
        <v>8599605</v>
      </c>
      <c r="W174" s="72">
        <v>156</v>
      </c>
      <c r="X174" s="72">
        <v>87</v>
      </c>
      <c r="Y174" s="72">
        <v>69</v>
      </c>
      <c r="AA174" s="70" t="s">
        <v>1158</v>
      </c>
      <c r="AB174" s="125">
        <v>4520008</v>
      </c>
      <c r="AC174" s="125">
        <v>164</v>
      </c>
      <c r="AD174" s="125">
        <v>147</v>
      </c>
      <c r="AE174" s="125">
        <v>17</v>
      </c>
    </row>
    <row r="175" spans="1:31" ht="24" thickBot="1">
      <c r="A175" s="48" t="s">
        <v>797</v>
      </c>
      <c r="B175" s="98" t="s">
        <v>797</v>
      </c>
      <c r="C175" s="121">
        <v>16</v>
      </c>
      <c r="D175" s="35"/>
      <c r="E175" s="119" t="s">
        <v>797</v>
      </c>
      <c r="F175" s="119">
        <v>16</v>
      </c>
      <c r="G175" s="110"/>
      <c r="O175" s="72">
        <v>1091102</v>
      </c>
      <c r="P175" s="70" t="s">
        <v>978</v>
      </c>
      <c r="Q175" s="72">
        <v>143</v>
      </c>
      <c r="R175" s="72">
        <v>71</v>
      </c>
      <c r="S175" s="72">
        <v>72</v>
      </c>
      <c r="U175" s="101" t="s">
        <v>1158</v>
      </c>
      <c r="V175" s="72">
        <v>4520008</v>
      </c>
      <c r="W175" s="72">
        <v>153</v>
      </c>
      <c r="X175" s="72">
        <v>136</v>
      </c>
      <c r="Y175" s="72">
        <v>17</v>
      </c>
      <c r="AA175" s="70" t="s">
        <v>1367</v>
      </c>
      <c r="AB175" s="125">
        <v>7739099</v>
      </c>
      <c r="AC175" s="125">
        <v>162</v>
      </c>
      <c r="AD175" s="125">
        <v>123</v>
      </c>
      <c r="AE175" s="125">
        <v>39</v>
      </c>
    </row>
    <row r="176" spans="1:31" ht="15.75" thickBot="1">
      <c r="A176" s="48" t="s">
        <v>186</v>
      </c>
      <c r="B176" s="97" t="s">
        <v>186</v>
      </c>
      <c r="C176" s="121">
        <v>328</v>
      </c>
      <c r="D176" s="35"/>
      <c r="E176" s="119" t="s">
        <v>186</v>
      </c>
      <c r="F176" s="119">
        <v>349</v>
      </c>
      <c r="G176" s="109"/>
      <c r="O176" s="72">
        <v>4520008</v>
      </c>
      <c r="P176" s="70" t="s">
        <v>1158</v>
      </c>
      <c r="Q176" s="72">
        <v>143</v>
      </c>
      <c r="R176" s="72">
        <v>129</v>
      </c>
      <c r="S176" s="72">
        <v>14</v>
      </c>
      <c r="U176" s="101" t="s">
        <v>1255</v>
      </c>
      <c r="V176" s="72">
        <v>4782202</v>
      </c>
      <c r="W176" s="72">
        <v>153</v>
      </c>
      <c r="X176" s="72">
        <v>68</v>
      </c>
      <c r="Y176" s="72">
        <v>85</v>
      </c>
      <c r="AA176" s="70" t="s">
        <v>1255</v>
      </c>
      <c r="AB176" s="125">
        <v>4782202</v>
      </c>
      <c r="AC176" s="125">
        <v>156</v>
      </c>
      <c r="AD176" s="125">
        <v>68</v>
      </c>
      <c r="AE176" s="125">
        <v>88</v>
      </c>
    </row>
    <row r="177" spans="1:31" ht="20.25" customHeight="1" thickBot="1">
      <c r="A177" s="48" t="s">
        <v>887</v>
      </c>
      <c r="B177" s="98" t="s">
        <v>887</v>
      </c>
      <c r="C177" s="121">
        <v>7</v>
      </c>
      <c r="D177" s="35"/>
      <c r="E177" s="119" t="s">
        <v>887</v>
      </c>
      <c r="F177" s="119">
        <v>7</v>
      </c>
      <c r="G177" s="110"/>
      <c r="O177" s="72">
        <v>7739099</v>
      </c>
      <c r="P177" s="70" t="s">
        <v>1367</v>
      </c>
      <c r="Q177" s="72">
        <v>143</v>
      </c>
      <c r="R177" s="72">
        <v>104</v>
      </c>
      <c r="S177" s="72">
        <v>39</v>
      </c>
      <c r="U177" s="101" t="s">
        <v>1307</v>
      </c>
      <c r="V177" s="72">
        <v>5811500</v>
      </c>
      <c r="W177" s="72">
        <v>152</v>
      </c>
      <c r="X177" s="72">
        <v>81</v>
      </c>
      <c r="Y177" s="72">
        <v>71</v>
      </c>
      <c r="AA177" s="70" t="s">
        <v>1003</v>
      </c>
      <c r="AB177" s="125">
        <v>1411802</v>
      </c>
      <c r="AC177" s="125">
        <v>155</v>
      </c>
      <c r="AD177" s="125">
        <v>24</v>
      </c>
      <c r="AE177" s="125">
        <v>131</v>
      </c>
    </row>
    <row r="178" spans="1:31" ht="15.75" thickBot="1">
      <c r="A178" s="48" t="s">
        <v>554</v>
      </c>
      <c r="B178" s="97" t="s">
        <v>554</v>
      </c>
      <c r="C178" s="121">
        <v>50</v>
      </c>
      <c r="D178" s="35"/>
      <c r="E178" s="119" t="s">
        <v>554</v>
      </c>
      <c r="F178" s="119">
        <v>51</v>
      </c>
      <c r="G178" s="109"/>
      <c r="O178" s="72">
        <v>8599605</v>
      </c>
      <c r="P178" s="70" t="s">
        <v>1403</v>
      </c>
      <c r="Q178" s="72">
        <v>143</v>
      </c>
      <c r="R178" s="72">
        <v>80</v>
      </c>
      <c r="S178" s="72">
        <v>63</v>
      </c>
      <c r="U178" s="101" t="s">
        <v>1003</v>
      </c>
      <c r="V178" s="72">
        <v>1411802</v>
      </c>
      <c r="W178" s="72">
        <v>150</v>
      </c>
      <c r="X178" s="72">
        <v>24</v>
      </c>
      <c r="Y178" s="72">
        <v>126</v>
      </c>
      <c r="AA178" s="70" t="s">
        <v>1307</v>
      </c>
      <c r="AB178" s="125">
        <v>5811500</v>
      </c>
      <c r="AC178" s="125">
        <v>154</v>
      </c>
      <c r="AD178" s="125">
        <v>82</v>
      </c>
      <c r="AE178" s="125">
        <v>72</v>
      </c>
    </row>
    <row r="179" spans="1:31" ht="24" thickBot="1">
      <c r="A179" s="48" t="s">
        <v>308</v>
      </c>
      <c r="B179" s="98" t="s">
        <v>308</v>
      </c>
      <c r="C179" s="121">
        <v>154</v>
      </c>
      <c r="D179" s="35"/>
      <c r="E179" s="119" t="s">
        <v>308</v>
      </c>
      <c r="F179" s="119">
        <v>165</v>
      </c>
      <c r="G179" s="110"/>
      <c r="O179" s="72">
        <v>3313901</v>
      </c>
      <c r="P179" s="70" t="s">
        <v>1094</v>
      </c>
      <c r="Q179" s="72">
        <v>138</v>
      </c>
      <c r="R179" s="72">
        <v>125</v>
      </c>
      <c r="S179" s="72">
        <v>13</v>
      </c>
      <c r="U179" s="101" t="s">
        <v>1094</v>
      </c>
      <c r="V179" s="72">
        <v>3313901</v>
      </c>
      <c r="W179" s="72">
        <v>145</v>
      </c>
      <c r="X179" s="72">
        <v>131</v>
      </c>
      <c r="Y179" s="72">
        <v>14</v>
      </c>
      <c r="AA179" s="70" t="s">
        <v>1094</v>
      </c>
      <c r="AB179" s="125">
        <v>3313901</v>
      </c>
      <c r="AC179" s="125">
        <v>150</v>
      </c>
      <c r="AD179" s="125">
        <v>136</v>
      </c>
      <c r="AE179" s="125">
        <v>14</v>
      </c>
    </row>
    <row r="180" spans="1:31" ht="23.25" thickBot="1">
      <c r="A180" s="48" t="s">
        <v>458</v>
      </c>
      <c r="B180" s="97" t="s">
        <v>458</v>
      </c>
      <c r="C180" s="121">
        <v>77</v>
      </c>
      <c r="D180" s="35"/>
      <c r="E180" s="119" t="s">
        <v>458</v>
      </c>
      <c r="F180" s="119">
        <v>73</v>
      </c>
      <c r="G180" s="109"/>
      <c r="O180" s="72">
        <v>1539400</v>
      </c>
      <c r="P180" s="70" t="s">
        <v>1018</v>
      </c>
      <c r="Q180" s="72">
        <v>135</v>
      </c>
      <c r="R180" s="72">
        <v>90</v>
      </c>
      <c r="S180" s="72">
        <v>45</v>
      </c>
      <c r="U180" s="101" t="s">
        <v>1018</v>
      </c>
      <c r="V180" s="72">
        <v>1539400</v>
      </c>
      <c r="W180" s="72">
        <v>144</v>
      </c>
      <c r="X180" s="72">
        <v>96</v>
      </c>
      <c r="Y180" s="72">
        <v>48</v>
      </c>
      <c r="AA180" s="70" t="s">
        <v>1015</v>
      </c>
      <c r="AB180" s="125">
        <v>1531901</v>
      </c>
      <c r="AC180" s="125">
        <v>149</v>
      </c>
      <c r="AD180" s="125">
        <v>100</v>
      </c>
      <c r="AE180" s="125">
        <v>49</v>
      </c>
    </row>
    <row r="181" spans="1:31" ht="15.75" thickBot="1">
      <c r="A181" s="48" t="s">
        <v>731</v>
      </c>
      <c r="B181" s="98" t="s">
        <v>731</v>
      </c>
      <c r="C181" s="121">
        <v>27</v>
      </c>
      <c r="D181" s="35"/>
      <c r="E181" s="119" t="s">
        <v>731</v>
      </c>
      <c r="F181" s="119">
        <v>27</v>
      </c>
      <c r="G181" s="110"/>
      <c r="O181" s="72">
        <v>9529106</v>
      </c>
      <c r="P181" s="70" t="s">
        <v>1435</v>
      </c>
      <c r="Q181" s="72">
        <v>135</v>
      </c>
      <c r="R181" s="72">
        <v>116</v>
      </c>
      <c r="S181" s="72">
        <v>19</v>
      </c>
      <c r="U181" s="101" t="s">
        <v>1015</v>
      </c>
      <c r="V181" s="72">
        <v>1531901</v>
      </c>
      <c r="W181" s="72">
        <v>143</v>
      </c>
      <c r="X181" s="72">
        <v>94</v>
      </c>
      <c r="Y181" s="72">
        <v>49</v>
      </c>
      <c r="AA181" s="70" t="s">
        <v>1018</v>
      </c>
      <c r="AB181" s="125">
        <v>1539400</v>
      </c>
      <c r="AC181" s="125">
        <v>148</v>
      </c>
      <c r="AD181" s="125">
        <v>100</v>
      </c>
      <c r="AE181" s="125">
        <v>48</v>
      </c>
    </row>
    <row r="182" spans="1:31" ht="24" thickBot="1">
      <c r="A182" s="48" t="s">
        <v>403</v>
      </c>
      <c r="B182" s="97" t="s">
        <v>403</v>
      </c>
      <c r="C182" s="121">
        <v>92</v>
      </c>
      <c r="D182" s="35"/>
      <c r="E182" s="119" t="s">
        <v>403</v>
      </c>
      <c r="F182" s="119">
        <v>92</v>
      </c>
      <c r="G182" s="109"/>
      <c r="O182" s="72">
        <v>1749400</v>
      </c>
      <c r="P182" s="70" t="s">
        <v>1031</v>
      </c>
      <c r="Q182" s="72">
        <v>134</v>
      </c>
      <c r="R182" s="72">
        <v>32</v>
      </c>
      <c r="S182" s="72">
        <v>102</v>
      </c>
      <c r="U182" s="101" t="s">
        <v>1115</v>
      </c>
      <c r="V182" s="72">
        <v>3811400</v>
      </c>
      <c r="W182" s="72">
        <v>141</v>
      </c>
      <c r="X182" s="72">
        <v>105</v>
      </c>
      <c r="Y182" s="72">
        <v>36</v>
      </c>
      <c r="AA182" s="70" t="s">
        <v>1115</v>
      </c>
      <c r="AB182" s="125">
        <v>3811400</v>
      </c>
      <c r="AC182" s="125">
        <v>148</v>
      </c>
      <c r="AD182" s="125">
        <v>108</v>
      </c>
      <c r="AE182" s="125">
        <v>40</v>
      </c>
    </row>
    <row r="183" spans="1:31" ht="15.75" thickBot="1">
      <c r="A183" s="48" t="s">
        <v>287</v>
      </c>
      <c r="B183" s="98" t="s">
        <v>287</v>
      </c>
      <c r="C183" s="121">
        <v>171</v>
      </c>
      <c r="D183" s="35"/>
      <c r="E183" s="119" t="s">
        <v>287</v>
      </c>
      <c r="F183" s="119">
        <v>177</v>
      </c>
      <c r="G183" s="110"/>
      <c r="O183" s="72">
        <v>4773300</v>
      </c>
      <c r="P183" s="70" t="s">
        <v>1251</v>
      </c>
      <c r="Q183" s="72">
        <v>132</v>
      </c>
      <c r="R183" s="72">
        <v>79</v>
      </c>
      <c r="S183" s="72">
        <v>53</v>
      </c>
      <c r="U183" s="101" t="s">
        <v>1251</v>
      </c>
      <c r="V183" s="72">
        <v>4773300</v>
      </c>
      <c r="W183" s="72">
        <v>141</v>
      </c>
      <c r="X183" s="72">
        <v>85</v>
      </c>
      <c r="Y183" s="72">
        <v>56</v>
      </c>
      <c r="AA183" s="70" t="s">
        <v>1251</v>
      </c>
      <c r="AB183" s="125">
        <v>4773300</v>
      </c>
      <c r="AC183" s="125">
        <v>146</v>
      </c>
      <c r="AD183" s="125">
        <v>89</v>
      </c>
      <c r="AE183" s="125">
        <v>57</v>
      </c>
    </row>
    <row r="184" spans="1:31" ht="15.75" thickBot="1">
      <c r="A184" s="48" t="s">
        <v>754</v>
      </c>
      <c r="B184" s="97" t="s">
        <v>754</v>
      </c>
      <c r="C184" s="121">
        <v>20</v>
      </c>
      <c r="D184" s="35"/>
      <c r="E184" s="119" t="s">
        <v>754</v>
      </c>
      <c r="F184" s="119">
        <v>20</v>
      </c>
      <c r="G184" s="109"/>
      <c r="O184" s="72">
        <v>5320201</v>
      </c>
      <c r="P184" s="70" t="s">
        <v>1292</v>
      </c>
      <c r="Q184" s="72">
        <v>132</v>
      </c>
      <c r="R184" s="72">
        <v>114</v>
      </c>
      <c r="S184" s="72">
        <v>18</v>
      </c>
      <c r="U184" s="101" t="s">
        <v>1435</v>
      </c>
      <c r="V184" s="72">
        <v>9529106</v>
      </c>
      <c r="W184" s="72">
        <v>141</v>
      </c>
      <c r="X184" s="72">
        <v>120</v>
      </c>
      <c r="Y184" s="72">
        <v>21</v>
      </c>
      <c r="AA184" s="70" t="s">
        <v>1409</v>
      </c>
      <c r="AB184" s="125">
        <v>9001901</v>
      </c>
      <c r="AC184" s="125">
        <v>146</v>
      </c>
      <c r="AD184" s="125">
        <v>84</v>
      </c>
      <c r="AE184" s="125">
        <v>62</v>
      </c>
    </row>
    <row r="185" spans="1:31" ht="34.5" thickBot="1">
      <c r="A185" s="48" t="s">
        <v>805</v>
      </c>
      <c r="B185" s="98" t="s">
        <v>805</v>
      </c>
      <c r="C185" s="121">
        <v>16</v>
      </c>
      <c r="D185" s="35"/>
      <c r="E185" s="119" t="s">
        <v>805</v>
      </c>
      <c r="F185" s="119">
        <v>18</v>
      </c>
      <c r="G185" s="110"/>
      <c r="O185" s="72">
        <v>1531901</v>
      </c>
      <c r="P185" s="70" t="s">
        <v>1015</v>
      </c>
      <c r="Q185" s="72">
        <v>131</v>
      </c>
      <c r="R185" s="72">
        <v>87</v>
      </c>
      <c r="S185" s="72">
        <v>44</v>
      </c>
      <c r="U185" s="101" t="s">
        <v>1031</v>
      </c>
      <c r="V185" s="72">
        <v>1749400</v>
      </c>
      <c r="W185" s="72">
        <v>140</v>
      </c>
      <c r="X185" s="72">
        <v>34</v>
      </c>
      <c r="Y185" s="72">
        <v>106</v>
      </c>
      <c r="AA185" s="70" t="s">
        <v>1292</v>
      </c>
      <c r="AB185" s="125">
        <v>5320201</v>
      </c>
      <c r="AC185" s="125">
        <v>144</v>
      </c>
      <c r="AD185" s="125">
        <v>123</v>
      </c>
      <c r="AE185" s="125">
        <v>21</v>
      </c>
    </row>
    <row r="186" spans="1:31" ht="24" thickBot="1">
      <c r="A186" s="48" t="s">
        <v>765</v>
      </c>
      <c r="B186" s="97" t="s">
        <v>765</v>
      </c>
      <c r="C186" s="121">
        <v>19</v>
      </c>
      <c r="D186" s="35"/>
      <c r="E186" s="119" t="s">
        <v>765</v>
      </c>
      <c r="F186" s="119">
        <v>21</v>
      </c>
      <c r="G186" s="109"/>
      <c r="O186" s="72">
        <v>9329804</v>
      </c>
      <c r="P186" s="70" t="s">
        <v>1423</v>
      </c>
      <c r="Q186" s="72">
        <v>131</v>
      </c>
      <c r="R186" s="72">
        <v>83</v>
      </c>
      <c r="S186" s="72">
        <v>48</v>
      </c>
      <c r="U186" s="101" t="s">
        <v>1225</v>
      </c>
      <c r="V186" s="72">
        <v>4751202</v>
      </c>
      <c r="W186" s="72">
        <v>138</v>
      </c>
      <c r="X186" s="72">
        <v>92</v>
      </c>
      <c r="Y186" s="72">
        <v>46</v>
      </c>
      <c r="AA186" s="70" t="s">
        <v>1031</v>
      </c>
      <c r="AB186" s="125">
        <v>1749400</v>
      </c>
      <c r="AC186" s="125">
        <v>142</v>
      </c>
      <c r="AD186" s="125">
        <v>34</v>
      </c>
      <c r="AE186" s="125">
        <v>108</v>
      </c>
    </row>
    <row r="187" spans="1:31" ht="15.75" thickBot="1">
      <c r="A187" s="48" t="s">
        <v>745</v>
      </c>
      <c r="B187" s="98" t="s">
        <v>745</v>
      </c>
      <c r="C187" s="121">
        <v>23</v>
      </c>
      <c r="D187" s="35"/>
      <c r="E187" s="119" t="s">
        <v>745</v>
      </c>
      <c r="F187" s="119">
        <v>23</v>
      </c>
      <c r="G187" s="110"/>
      <c r="O187" s="72">
        <v>2532201</v>
      </c>
      <c r="P187" s="70" t="s">
        <v>1060</v>
      </c>
      <c r="Q187" s="72">
        <v>128</v>
      </c>
      <c r="R187" s="72">
        <v>110</v>
      </c>
      <c r="S187" s="72">
        <v>18</v>
      </c>
      <c r="U187" s="101" t="s">
        <v>1297</v>
      </c>
      <c r="V187" s="72">
        <v>5590603</v>
      </c>
      <c r="W187" s="72">
        <v>136</v>
      </c>
      <c r="X187" s="72">
        <v>56</v>
      </c>
      <c r="Y187" s="72">
        <v>80</v>
      </c>
      <c r="AA187" s="70" t="s">
        <v>1225</v>
      </c>
      <c r="AB187" s="125">
        <v>4751202</v>
      </c>
      <c r="AC187" s="125">
        <v>142</v>
      </c>
      <c r="AD187" s="125">
        <v>92</v>
      </c>
      <c r="AE187" s="125">
        <v>50</v>
      </c>
    </row>
    <row r="188" spans="1:31" ht="15.75" thickBot="1">
      <c r="A188" s="48" t="s">
        <v>225</v>
      </c>
      <c r="B188" s="97" t="s">
        <v>225</v>
      </c>
      <c r="C188" s="121">
        <v>248</v>
      </c>
      <c r="D188" s="35"/>
      <c r="E188" s="119" t="s">
        <v>225</v>
      </c>
      <c r="F188" s="119">
        <v>269</v>
      </c>
      <c r="G188" s="109"/>
      <c r="O188" s="72">
        <v>5590603</v>
      </c>
      <c r="P188" s="70" t="s">
        <v>1297</v>
      </c>
      <c r="Q188" s="72">
        <v>128</v>
      </c>
      <c r="R188" s="72">
        <v>53</v>
      </c>
      <c r="S188" s="72">
        <v>75</v>
      </c>
      <c r="U188" s="101" t="s">
        <v>1060</v>
      </c>
      <c r="V188" s="72">
        <v>2532201</v>
      </c>
      <c r="W188" s="72">
        <v>135</v>
      </c>
      <c r="X188" s="72">
        <v>115</v>
      </c>
      <c r="Y188" s="72">
        <v>20</v>
      </c>
      <c r="AA188" s="70" t="s">
        <v>1297</v>
      </c>
      <c r="AB188" s="125">
        <v>5590603</v>
      </c>
      <c r="AC188" s="125">
        <v>142</v>
      </c>
      <c r="AD188" s="125">
        <v>58</v>
      </c>
      <c r="AE188" s="125">
        <v>84</v>
      </c>
    </row>
    <row r="189" spans="1:31" ht="15.75" thickBot="1">
      <c r="A189" s="48" t="s">
        <v>412</v>
      </c>
      <c r="B189" s="98" t="s">
        <v>412</v>
      </c>
      <c r="C189" s="121">
        <v>91</v>
      </c>
      <c r="D189" s="35"/>
      <c r="E189" s="119" t="s">
        <v>412</v>
      </c>
      <c r="F189" s="119">
        <v>95</v>
      </c>
      <c r="G189" s="110"/>
      <c r="O189" s="72">
        <v>3811400</v>
      </c>
      <c r="P189" s="70" t="s">
        <v>1115</v>
      </c>
      <c r="Q189" s="72">
        <v>127</v>
      </c>
      <c r="R189" s="72">
        <v>93</v>
      </c>
      <c r="S189" s="72">
        <v>34</v>
      </c>
      <c r="U189" s="101" t="s">
        <v>1287</v>
      </c>
      <c r="V189" s="72">
        <v>5212500</v>
      </c>
      <c r="W189" s="72">
        <v>135</v>
      </c>
      <c r="X189" s="72">
        <v>125</v>
      </c>
      <c r="Y189" s="72">
        <v>10</v>
      </c>
      <c r="AA189" s="70" t="s">
        <v>1435</v>
      </c>
      <c r="AB189" s="125">
        <v>9529106</v>
      </c>
      <c r="AC189" s="125">
        <v>142</v>
      </c>
      <c r="AD189" s="125">
        <v>121</v>
      </c>
      <c r="AE189" s="125">
        <v>21</v>
      </c>
    </row>
    <row r="190" spans="1:31" ht="15.75" thickBot="1">
      <c r="A190" s="48" t="s">
        <v>708</v>
      </c>
      <c r="B190" s="97" t="s">
        <v>708</v>
      </c>
      <c r="C190" s="121">
        <v>32</v>
      </c>
      <c r="D190" s="35"/>
      <c r="E190" s="119" t="s">
        <v>708</v>
      </c>
      <c r="F190" s="119">
        <v>32</v>
      </c>
      <c r="G190" s="109"/>
      <c r="O190" s="72">
        <v>5212500</v>
      </c>
      <c r="P190" s="70" t="s">
        <v>1287</v>
      </c>
      <c r="Q190" s="72">
        <v>127</v>
      </c>
      <c r="R190" s="72">
        <v>117</v>
      </c>
      <c r="S190" s="72">
        <v>10</v>
      </c>
      <c r="U190" s="101" t="s">
        <v>1292</v>
      </c>
      <c r="V190" s="72">
        <v>5320201</v>
      </c>
      <c r="W190" s="72">
        <v>134</v>
      </c>
      <c r="X190" s="72">
        <v>115</v>
      </c>
      <c r="Y190" s="72">
        <v>19</v>
      </c>
      <c r="AA190" s="70" t="s">
        <v>1287</v>
      </c>
      <c r="AB190" s="125">
        <v>5212500</v>
      </c>
      <c r="AC190" s="125">
        <v>140</v>
      </c>
      <c r="AD190" s="125">
        <v>131</v>
      </c>
      <c r="AE190" s="125">
        <v>9</v>
      </c>
    </row>
    <row r="191" spans="1:31" ht="15.75" thickBot="1">
      <c r="A191" s="48" t="s">
        <v>482</v>
      </c>
      <c r="B191" s="98" t="s">
        <v>482</v>
      </c>
      <c r="C191" s="121">
        <v>62</v>
      </c>
      <c r="D191" s="35"/>
      <c r="E191" s="119" t="s">
        <v>482</v>
      </c>
      <c r="F191" s="119">
        <v>67</v>
      </c>
      <c r="G191" s="110"/>
      <c r="O191" s="72">
        <v>4751202</v>
      </c>
      <c r="P191" s="70" t="s">
        <v>1225</v>
      </c>
      <c r="Q191" s="72">
        <v>126</v>
      </c>
      <c r="R191" s="72">
        <v>86</v>
      </c>
      <c r="S191" s="72">
        <v>40</v>
      </c>
      <c r="U191" s="101" t="s">
        <v>1409</v>
      </c>
      <c r="V191" s="72">
        <v>9001901</v>
      </c>
      <c r="W191" s="72">
        <v>134</v>
      </c>
      <c r="X191" s="72">
        <v>77</v>
      </c>
      <c r="Y191" s="72">
        <v>57</v>
      </c>
      <c r="AA191" s="70" t="s">
        <v>1060</v>
      </c>
      <c r="AB191" s="125">
        <v>2532201</v>
      </c>
      <c r="AC191" s="125">
        <v>136</v>
      </c>
      <c r="AD191" s="125">
        <v>116</v>
      </c>
      <c r="AE191" s="125">
        <v>20</v>
      </c>
    </row>
    <row r="192" spans="1:31" ht="24" thickBot="1">
      <c r="A192" s="48" t="s">
        <v>614</v>
      </c>
      <c r="B192" s="97" t="s">
        <v>614</v>
      </c>
      <c r="C192" s="121">
        <v>47</v>
      </c>
      <c r="D192" s="35"/>
      <c r="E192" s="119" t="s">
        <v>614</v>
      </c>
      <c r="F192" s="119">
        <v>46</v>
      </c>
      <c r="G192" s="109"/>
      <c r="O192" s="72">
        <v>4744002</v>
      </c>
      <c r="P192" s="70" t="s">
        <v>1219</v>
      </c>
      <c r="Q192" s="72">
        <v>124</v>
      </c>
      <c r="R192" s="72">
        <v>90</v>
      </c>
      <c r="S192" s="72">
        <v>34</v>
      </c>
      <c r="U192" s="101" t="s">
        <v>1423</v>
      </c>
      <c r="V192" s="72">
        <v>9329804</v>
      </c>
      <c r="W192" s="72">
        <v>131</v>
      </c>
      <c r="X192" s="72">
        <v>83</v>
      </c>
      <c r="Y192" s="72">
        <v>48</v>
      </c>
      <c r="AA192" s="70" t="s">
        <v>1056</v>
      </c>
      <c r="AB192" s="125">
        <v>2391503</v>
      </c>
      <c r="AC192" s="125">
        <v>133</v>
      </c>
      <c r="AD192" s="125">
        <v>102</v>
      </c>
      <c r="AE192" s="125">
        <v>31</v>
      </c>
    </row>
    <row r="193" spans="1:31" ht="15.75" thickBot="1">
      <c r="A193" s="48" t="s">
        <v>394</v>
      </c>
      <c r="B193" s="98" t="s">
        <v>394</v>
      </c>
      <c r="C193" s="121">
        <v>91</v>
      </c>
      <c r="D193" s="35"/>
      <c r="E193" s="119" t="s">
        <v>394</v>
      </c>
      <c r="F193" s="119">
        <v>94</v>
      </c>
      <c r="G193" s="110"/>
      <c r="O193" s="72">
        <v>9001901</v>
      </c>
      <c r="P193" s="70" t="s">
        <v>1409</v>
      </c>
      <c r="Q193" s="72">
        <v>124</v>
      </c>
      <c r="R193" s="72">
        <v>72</v>
      </c>
      <c r="S193" s="72">
        <v>52</v>
      </c>
      <c r="U193" s="101" t="s">
        <v>1219</v>
      </c>
      <c r="V193" s="72">
        <v>4744002</v>
      </c>
      <c r="W193" s="72">
        <v>127</v>
      </c>
      <c r="X193" s="72">
        <v>91</v>
      </c>
      <c r="Y193" s="72">
        <v>36</v>
      </c>
      <c r="AA193" s="70" t="s">
        <v>1245</v>
      </c>
      <c r="AB193" s="125">
        <v>4763604</v>
      </c>
      <c r="AC193" s="125">
        <v>133</v>
      </c>
      <c r="AD193" s="125">
        <v>87</v>
      </c>
      <c r="AE193" s="125">
        <v>46</v>
      </c>
    </row>
    <row r="194" spans="1:31" ht="23.25" thickBot="1">
      <c r="A194" s="48" t="s">
        <v>882</v>
      </c>
      <c r="B194" s="97" t="s">
        <v>882</v>
      </c>
      <c r="C194" s="121">
        <v>7</v>
      </c>
      <c r="D194" s="35"/>
      <c r="E194" s="119" t="s">
        <v>882</v>
      </c>
      <c r="F194" s="119">
        <v>7</v>
      </c>
      <c r="G194" s="109"/>
      <c r="O194" s="72">
        <v>4763604</v>
      </c>
      <c r="P194" s="70" t="s">
        <v>1245</v>
      </c>
      <c r="Q194" s="72">
        <v>122</v>
      </c>
      <c r="R194" s="72">
        <v>81</v>
      </c>
      <c r="S194" s="72">
        <v>41</v>
      </c>
      <c r="U194" s="101" t="s">
        <v>1056</v>
      </c>
      <c r="V194" s="72">
        <v>2391503</v>
      </c>
      <c r="W194" s="72">
        <v>125</v>
      </c>
      <c r="X194" s="72">
        <v>94</v>
      </c>
      <c r="Y194" s="72">
        <v>31</v>
      </c>
      <c r="AA194" s="70" t="s">
        <v>1423</v>
      </c>
      <c r="AB194" s="125">
        <v>9329804</v>
      </c>
      <c r="AC194" s="125">
        <v>131</v>
      </c>
      <c r="AD194" s="125">
        <v>83</v>
      </c>
      <c r="AE194" s="125">
        <v>48</v>
      </c>
    </row>
    <row r="195" spans="1:31" ht="24" thickBot="1">
      <c r="A195" s="48" t="s">
        <v>251</v>
      </c>
      <c r="B195" s="98" t="s">
        <v>251</v>
      </c>
      <c r="C195" s="121">
        <v>194</v>
      </c>
      <c r="D195" s="35"/>
      <c r="E195" s="119" t="s">
        <v>251</v>
      </c>
      <c r="F195" s="119">
        <v>197</v>
      </c>
      <c r="G195" s="110"/>
      <c r="O195" s="72">
        <v>2391503</v>
      </c>
      <c r="P195" s="70" t="s">
        <v>1056</v>
      </c>
      <c r="Q195" s="72">
        <v>118</v>
      </c>
      <c r="R195" s="72">
        <v>88</v>
      </c>
      <c r="S195" s="72">
        <v>30</v>
      </c>
      <c r="U195" s="101" t="s">
        <v>1245</v>
      </c>
      <c r="V195" s="72">
        <v>4763604</v>
      </c>
      <c r="W195" s="72">
        <v>124</v>
      </c>
      <c r="X195" s="72">
        <v>81</v>
      </c>
      <c r="Y195" s="72">
        <v>43</v>
      </c>
      <c r="AA195" s="70" t="s">
        <v>1219</v>
      </c>
      <c r="AB195" s="125">
        <v>4744002</v>
      </c>
      <c r="AC195" s="125">
        <v>129</v>
      </c>
      <c r="AD195" s="125">
        <v>93</v>
      </c>
      <c r="AE195" s="125">
        <v>36</v>
      </c>
    </row>
    <row r="196" spans="1:31" ht="24" thickBot="1">
      <c r="A196" s="48" t="s">
        <v>826</v>
      </c>
      <c r="B196" s="97" t="s">
        <v>826</v>
      </c>
      <c r="C196" s="121">
        <v>12</v>
      </c>
      <c r="D196" s="35"/>
      <c r="E196" s="119" t="s">
        <v>826</v>
      </c>
      <c r="F196" s="119">
        <v>12</v>
      </c>
      <c r="G196" s="109"/>
      <c r="O196" s="72">
        <v>7739003</v>
      </c>
      <c r="P196" s="70" t="s">
        <v>1366</v>
      </c>
      <c r="Q196" s="72">
        <v>117</v>
      </c>
      <c r="R196" s="72">
        <v>91</v>
      </c>
      <c r="S196" s="72">
        <v>26</v>
      </c>
      <c r="U196" s="101" t="s">
        <v>1249</v>
      </c>
      <c r="V196" s="72">
        <v>4771704</v>
      </c>
      <c r="W196" s="72">
        <v>124</v>
      </c>
      <c r="X196" s="72">
        <v>82</v>
      </c>
      <c r="Y196" s="72">
        <v>42</v>
      </c>
      <c r="AA196" s="70" t="s">
        <v>1366</v>
      </c>
      <c r="AB196" s="125">
        <v>7739003</v>
      </c>
      <c r="AC196" s="125">
        <v>129</v>
      </c>
      <c r="AD196" s="125">
        <v>98</v>
      </c>
      <c r="AE196" s="125">
        <v>31</v>
      </c>
    </row>
    <row r="197" spans="1:31" ht="23.25" thickBot="1">
      <c r="A197" s="48" t="s">
        <v>732</v>
      </c>
      <c r="B197" s="98" t="s">
        <v>732</v>
      </c>
      <c r="C197" s="121">
        <v>22</v>
      </c>
      <c r="D197" s="35"/>
      <c r="E197" s="119" t="s">
        <v>732</v>
      </c>
      <c r="F197" s="119">
        <v>24</v>
      </c>
      <c r="G197" s="110"/>
      <c r="O197" s="72">
        <v>4771704</v>
      </c>
      <c r="P197" s="70" t="s">
        <v>1249</v>
      </c>
      <c r="Q197" s="72">
        <v>116</v>
      </c>
      <c r="R197" s="72">
        <v>77</v>
      </c>
      <c r="S197" s="72">
        <v>39</v>
      </c>
      <c r="U197" s="101" t="s">
        <v>1366</v>
      </c>
      <c r="V197" s="72">
        <v>7739003</v>
      </c>
      <c r="W197" s="72">
        <v>122</v>
      </c>
      <c r="X197" s="72">
        <v>94</v>
      </c>
      <c r="Y197" s="72">
        <v>28</v>
      </c>
      <c r="AA197" s="70" t="s">
        <v>1249</v>
      </c>
      <c r="AB197" s="125">
        <v>4771704</v>
      </c>
      <c r="AC197" s="125">
        <v>128</v>
      </c>
      <c r="AD197" s="125">
        <v>85</v>
      </c>
      <c r="AE197" s="125">
        <v>43</v>
      </c>
    </row>
    <row r="198" spans="1:31" ht="15.75" thickBot="1">
      <c r="A198" s="48" t="s">
        <v>291</v>
      </c>
      <c r="B198" s="97" t="s">
        <v>291</v>
      </c>
      <c r="C198" s="121">
        <v>160</v>
      </c>
      <c r="D198" s="35"/>
      <c r="E198" s="119" t="s">
        <v>291</v>
      </c>
      <c r="F198" s="119">
        <v>165</v>
      </c>
      <c r="G198" s="109"/>
      <c r="O198" s="72">
        <v>2349499</v>
      </c>
      <c r="P198" s="70" t="s">
        <v>1053</v>
      </c>
      <c r="Q198" s="72">
        <v>114</v>
      </c>
      <c r="R198" s="72">
        <v>59</v>
      </c>
      <c r="S198" s="72">
        <v>55</v>
      </c>
      <c r="U198" s="101" t="s">
        <v>1305</v>
      </c>
      <c r="V198" s="72">
        <v>5620103</v>
      </c>
      <c r="W198" s="72">
        <v>120</v>
      </c>
      <c r="X198" s="72">
        <v>46</v>
      </c>
      <c r="Y198" s="72">
        <v>74</v>
      </c>
      <c r="AA198" s="70" t="s">
        <v>1289</v>
      </c>
      <c r="AB198" s="125">
        <v>5229002</v>
      </c>
      <c r="AC198" s="125">
        <v>125</v>
      </c>
      <c r="AD198" s="125">
        <v>106</v>
      </c>
      <c r="AE198" s="125">
        <v>19</v>
      </c>
    </row>
    <row r="199" spans="1:31" ht="23.25" thickBot="1">
      <c r="A199" s="48" t="s">
        <v>578</v>
      </c>
      <c r="B199" s="98" t="s">
        <v>578</v>
      </c>
      <c r="C199" s="121">
        <v>56</v>
      </c>
      <c r="D199" s="35"/>
      <c r="E199" s="119" t="s">
        <v>578</v>
      </c>
      <c r="F199" s="119">
        <v>62</v>
      </c>
      <c r="G199" s="110"/>
      <c r="O199" s="72">
        <v>3314711</v>
      </c>
      <c r="P199" s="70" t="s">
        <v>1103</v>
      </c>
      <c r="Q199" s="72">
        <v>113</v>
      </c>
      <c r="R199" s="72">
        <v>100</v>
      </c>
      <c r="S199" s="72">
        <v>13</v>
      </c>
      <c r="U199" s="101" t="s">
        <v>1053</v>
      </c>
      <c r="V199" s="72">
        <v>2349499</v>
      </c>
      <c r="W199" s="72">
        <v>119</v>
      </c>
      <c r="X199" s="72">
        <v>61</v>
      </c>
      <c r="Y199" s="72">
        <v>58</v>
      </c>
      <c r="AA199" s="70" t="s">
        <v>1067</v>
      </c>
      <c r="AB199" s="125">
        <v>2599301</v>
      </c>
      <c r="AC199" s="125">
        <v>121</v>
      </c>
      <c r="AD199" s="125">
        <v>112</v>
      </c>
      <c r="AE199" s="125">
        <v>9</v>
      </c>
    </row>
    <row r="200" spans="1:31" ht="15.75" thickBot="1">
      <c r="A200" s="48" t="s">
        <v>257</v>
      </c>
      <c r="B200" s="97" t="s">
        <v>257</v>
      </c>
      <c r="C200" s="121">
        <v>205</v>
      </c>
      <c r="D200" s="35"/>
      <c r="E200" s="119" t="s">
        <v>257</v>
      </c>
      <c r="F200" s="119">
        <v>215</v>
      </c>
      <c r="G200" s="109"/>
      <c r="O200" s="72">
        <v>5620103</v>
      </c>
      <c r="P200" s="70" t="s">
        <v>1305</v>
      </c>
      <c r="Q200" s="72">
        <v>113</v>
      </c>
      <c r="R200" s="72">
        <v>46</v>
      </c>
      <c r="S200" s="72">
        <v>67</v>
      </c>
      <c r="U200" s="101" t="s">
        <v>1289</v>
      </c>
      <c r="V200" s="72">
        <v>5229002</v>
      </c>
      <c r="W200" s="72">
        <v>119</v>
      </c>
      <c r="X200" s="72">
        <v>100</v>
      </c>
      <c r="Y200" s="72">
        <v>19</v>
      </c>
      <c r="AA200" s="70" t="s">
        <v>1305</v>
      </c>
      <c r="AB200" s="125">
        <v>5620103</v>
      </c>
      <c r="AC200" s="125">
        <v>121</v>
      </c>
      <c r="AD200" s="125">
        <v>46</v>
      </c>
      <c r="AE200" s="125">
        <v>75</v>
      </c>
    </row>
    <row r="201" spans="1:31" ht="24" thickBot="1">
      <c r="A201" s="48" t="s">
        <v>352</v>
      </c>
      <c r="B201" s="98" t="s">
        <v>352</v>
      </c>
      <c r="C201" s="121">
        <v>121</v>
      </c>
      <c r="D201" s="35"/>
      <c r="E201" s="119" t="s">
        <v>352</v>
      </c>
      <c r="F201" s="119">
        <v>125</v>
      </c>
      <c r="G201" s="110"/>
      <c r="O201" s="72">
        <v>5229002</v>
      </c>
      <c r="P201" s="70" t="s">
        <v>1289</v>
      </c>
      <c r="Q201" s="72">
        <v>110</v>
      </c>
      <c r="R201" s="72">
        <v>93</v>
      </c>
      <c r="S201" s="72">
        <v>17</v>
      </c>
      <c r="U201" s="101" t="s">
        <v>1103</v>
      </c>
      <c r="V201" s="72">
        <v>3314711</v>
      </c>
      <c r="W201" s="72">
        <v>117</v>
      </c>
      <c r="X201" s="72">
        <v>103</v>
      </c>
      <c r="Y201" s="72">
        <v>14</v>
      </c>
      <c r="AA201" s="70" t="s">
        <v>996</v>
      </c>
      <c r="AB201" s="125">
        <v>1340501</v>
      </c>
      <c r="AC201" s="125">
        <v>120</v>
      </c>
      <c r="AD201" s="125">
        <v>84</v>
      </c>
      <c r="AE201" s="125">
        <v>36</v>
      </c>
    </row>
    <row r="202" spans="1:31" ht="24" thickBot="1">
      <c r="A202" s="48" t="s">
        <v>844</v>
      </c>
      <c r="B202" s="97" t="s">
        <v>844</v>
      </c>
      <c r="C202" s="121">
        <v>13</v>
      </c>
      <c r="D202" s="35"/>
      <c r="E202" s="119" t="s">
        <v>844</v>
      </c>
      <c r="F202" s="119">
        <v>13</v>
      </c>
      <c r="G202" s="109"/>
      <c r="O202" s="72">
        <v>4789008</v>
      </c>
      <c r="P202" s="70" t="s">
        <v>1268</v>
      </c>
      <c r="Q202" s="72">
        <v>109</v>
      </c>
      <c r="R202" s="72">
        <v>52</v>
      </c>
      <c r="S202" s="72">
        <v>57</v>
      </c>
      <c r="U202" s="101" t="s">
        <v>1268</v>
      </c>
      <c r="V202" s="72">
        <v>4789008</v>
      </c>
      <c r="W202" s="72">
        <v>115</v>
      </c>
      <c r="X202" s="72">
        <v>57</v>
      </c>
      <c r="Y202" s="72">
        <v>58</v>
      </c>
      <c r="AA202" s="70" t="s">
        <v>1053</v>
      </c>
      <c r="AB202" s="125">
        <v>2349499</v>
      </c>
      <c r="AC202" s="125">
        <v>120</v>
      </c>
      <c r="AD202" s="125">
        <v>61</v>
      </c>
      <c r="AE202" s="125">
        <v>59</v>
      </c>
    </row>
    <row r="203" spans="1:31" ht="24" thickBot="1">
      <c r="A203" s="48" t="s">
        <v>416</v>
      </c>
      <c r="B203" s="98" t="s">
        <v>416</v>
      </c>
      <c r="C203" s="121">
        <v>94</v>
      </c>
      <c r="D203" s="35"/>
      <c r="E203" s="119" t="s">
        <v>416</v>
      </c>
      <c r="F203" s="119">
        <v>101</v>
      </c>
      <c r="G203" s="110"/>
      <c r="O203" s="72">
        <v>2599301</v>
      </c>
      <c r="P203" s="70" t="s">
        <v>1067</v>
      </c>
      <c r="Q203" s="72">
        <v>106</v>
      </c>
      <c r="R203" s="72">
        <v>97</v>
      </c>
      <c r="S203" s="72">
        <v>9</v>
      </c>
      <c r="U203" s="101" t="s">
        <v>996</v>
      </c>
      <c r="V203" s="72">
        <v>1340501</v>
      </c>
      <c r="W203" s="72">
        <v>113</v>
      </c>
      <c r="X203" s="72">
        <v>79</v>
      </c>
      <c r="Y203" s="72">
        <v>34</v>
      </c>
      <c r="AA203" s="70" t="s">
        <v>1103</v>
      </c>
      <c r="AB203" s="125">
        <v>3314711</v>
      </c>
      <c r="AC203" s="125">
        <v>120</v>
      </c>
      <c r="AD203" s="125">
        <v>106</v>
      </c>
      <c r="AE203" s="125">
        <v>14</v>
      </c>
    </row>
    <row r="204" spans="1:31" ht="23.25" thickBot="1">
      <c r="A204" s="48" t="s">
        <v>317</v>
      </c>
      <c r="B204" s="97" t="s">
        <v>317</v>
      </c>
      <c r="C204" s="121">
        <v>147</v>
      </c>
      <c r="D204" s="35"/>
      <c r="E204" s="119" t="s">
        <v>317</v>
      </c>
      <c r="F204" s="119">
        <v>166</v>
      </c>
      <c r="G204" s="109"/>
      <c r="O204" s="72">
        <v>1340501</v>
      </c>
      <c r="P204" s="70" t="s">
        <v>996</v>
      </c>
      <c r="Q204" s="72">
        <v>100</v>
      </c>
      <c r="R204" s="72">
        <v>68</v>
      </c>
      <c r="S204" s="72">
        <v>32</v>
      </c>
      <c r="U204" s="101" t="s">
        <v>1067</v>
      </c>
      <c r="V204" s="72">
        <v>2599301</v>
      </c>
      <c r="W204" s="72">
        <v>112</v>
      </c>
      <c r="X204" s="72">
        <v>103</v>
      </c>
      <c r="Y204" s="72">
        <v>9</v>
      </c>
      <c r="AA204" s="70" t="s">
        <v>1268</v>
      </c>
      <c r="AB204" s="125">
        <v>4789008</v>
      </c>
      <c r="AC204" s="125">
        <v>116</v>
      </c>
      <c r="AD204" s="125">
        <v>58</v>
      </c>
      <c r="AE204" s="125">
        <v>58</v>
      </c>
    </row>
    <row r="205" spans="1:31" ht="15.75" thickBot="1">
      <c r="A205" s="48" t="s">
        <v>146</v>
      </c>
      <c r="B205" s="98" t="s">
        <v>146</v>
      </c>
      <c r="C205" s="121">
        <v>444</v>
      </c>
      <c r="D205" s="35"/>
      <c r="E205" s="119" t="s">
        <v>146</v>
      </c>
      <c r="F205" s="119">
        <v>456</v>
      </c>
      <c r="G205" s="110"/>
      <c r="O205" s="72">
        <v>2063100</v>
      </c>
      <c r="P205" s="70" t="s">
        <v>1043</v>
      </c>
      <c r="Q205" s="72">
        <v>100</v>
      </c>
      <c r="R205" s="72">
        <v>36</v>
      </c>
      <c r="S205" s="72">
        <v>64</v>
      </c>
      <c r="U205" s="101" t="s">
        <v>1133</v>
      </c>
      <c r="V205" s="72">
        <v>4329101</v>
      </c>
      <c r="W205" s="72">
        <v>107</v>
      </c>
      <c r="X205" s="72">
        <v>94</v>
      </c>
      <c r="Y205" s="72">
        <v>13</v>
      </c>
      <c r="AA205" s="70" t="s">
        <v>1133</v>
      </c>
      <c r="AB205" s="125">
        <v>4329101</v>
      </c>
      <c r="AC205" s="125">
        <v>111</v>
      </c>
      <c r="AD205" s="125">
        <v>97</v>
      </c>
      <c r="AE205" s="125">
        <v>14</v>
      </c>
    </row>
    <row r="206" spans="1:31" ht="24" thickBot="1">
      <c r="A206" s="48" t="s">
        <v>658</v>
      </c>
      <c r="B206" s="97" t="s">
        <v>658</v>
      </c>
      <c r="C206" s="121">
        <v>37</v>
      </c>
      <c r="D206" s="35"/>
      <c r="E206" s="119" t="s">
        <v>658</v>
      </c>
      <c r="F206" s="119">
        <v>39</v>
      </c>
      <c r="G206" s="109"/>
      <c r="O206" s="72">
        <v>4329101</v>
      </c>
      <c r="P206" s="70" t="s">
        <v>1133</v>
      </c>
      <c r="Q206" s="72">
        <v>100</v>
      </c>
      <c r="R206" s="72">
        <v>89</v>
      </c>
      <c r="S206" s="72">
        <v>11</v>
      </c>
      <c r="U206" s="101" t="s">
        <v>1362</v>
      </c>
      <c r="V206" s="72">
        <v>7732201</v>
      </c>
      <c r="W206" s="72">
        <v>105</v>
      </c>
      <c r="X206" s="72">
        <v>80</v>
      </c>
      <c r="Y206" s="72">
        <v>25</v>
      </c>
      <c r="AA206" s="70" t="s">
        <v>1362</v>
      </c>
      <c r="AB206" s="125">
        <v>7732201</v>
      </c>
      <c r="AC206" s="125">
        <v>110</v>
      </c>
      <c r="AD206" s="125">
        <v>85</v>
      </c>
      <c r="AE206" s="125">
        <v>25</v>
      </c>
    </row>
    <row r="207" spans="1:31" ht="23.25" thickBot="1">
      <c r="A207" s="48" t="s">
        <v>855</v>
      </c>
      <c r="B207" s="98" t="s">
        <v>855</v>
      </c>
      <c r="C207" s="121">
        <v>11</v>
      </c>
      <c r="D207" s="35"/>
      <c r="E207" s="119" t="s">
        <v>855</v>
      </c>
      <c r="F207" s="119">
        <v>11</v>
      </c>
      <c r="G207" s="110"/>
      <c r="O207" s="72">
        <v>4789003</v>
      </c>
      <c r="P207" s="70" t="s">
        <v>1263</v>
      </c>
      <c r="Q207" s="72">
        <v>100</v>
      </c>
      <c r="R207" s="72">
        <v>42</v>
      </c>
      <c r="S207" s="72">
        <v>58</v>
      </c>
      <c r="U207" s="101" t="s">
        <v>1043</v>
      </c>
      <c r="V207" s="72">
        <v>2063100</v>
      </c>
      <c r="W207" s="72">
        <v>104</v>
      </c>
      <c r="X207" s="72">
        <v>37</v>
      </c>
      <c r="Y207" s="72">
        <v>67</v>
      </c>
      <c r="AA207" s="70" t="s">
        <v>1161</v>
      </c>
      <c r="AB207" s="125">
        <v>4530705</v>
      </c>
      <c r="AC207" s="125">
        <v>109</v>
      </c>
      <c r="AD207" s="125">
        <v>90</v>
      </c>
      <c r="AE207" s="125">
        <v>19</v>
      </c>
    </row>
    <row r="208" spans="1:31" ht="23.25" thickBot="1">
      <c r="A208" s="48" t="s">
        <v>92</v>
      </c>
      <c r="B208" s="97" t="s">
        <v>92</v>
      </c>
      <c r="C208" s="122">
        <v>1096</v>
      </c>
      <c r="D208" s="115"/>
      <c r="E208" s="119" t="s">
        <v>92</v>
      </c>
      <c r="F208" s="120">
        <v>1156</v>
      </c>
      <c r="G208" s="112"/>
      <c r="O208" s="72">
        <v>4530705</v>
      </c>
      <c r="P208" s="70" t="s">
        <v>1161</v>
      </c>
      <c r="Q208" s="72">
        <v>99</v>
      </c>
      <c r="R208" s="72">
        <v>81</v>
      </c>
      <c r="S208" s="72">
        <v>18</v>
      </c>
      <c r="U208" s="101" t="s">
        <v>1234</v>
      </c>
      <c r="V208" s="72">
        <v>4756300</v>
      </c>
      <c r="W208" s="72">
        <v>103</v>
      </c>
      <c r="X208" s="72">
        <v>79</v>
      </c>
      <c r="Y208" s="72">
        <v>24</v>
      </c>
      <c r="AA208" s="70" t="s">
        <v>1043</v>
      </c>
      <c r="AB208" s="125">
        <v>2063100</v>
      </c>
      <c r="AC208" s="125">
        <v>108</v>
      </c>
      <c r="AD208" s="125">
        <v>39</v>
      </c>
      <c r="AE208" s="125">
        <v>69</v>
      </c>
    </row>
    <row r="209" spans="1:31" ht="15.75" thickBot="1">
      <c r="A209" s="48" t="s">
        <v>242</v>
      </c>
      <c r="B209" s="98" t="s">
        <v>242</v>
      </c>
      <c r="C209" s="121">
        <v>211</v>
      </c>
      <c r="D209" s="35"/>
      <c r="E209" s="119" t="s">
        <v>242</v>
      </c>
      <c r="F209" s="119">
        <v>217</v>
      </c>
      <c r="G209" s="110"/>
      <c r="O209" s="72">
        <v>4756300</v>
      </c>
      <c r="P209" s="70" t="s">
        <v>1234</v>
      </c>
      <c r="Q209" s="72">
        <v>99</v>
      </c>
      <c r="R209" s="72">
        <v>76</v>
      </c>
      <c r="S209" s="72">
        <v>23</v>
      </c>
      <c r="U209" s="101" t="s">
        <v>1263</v>
      </c>
      <c r="V209" s="72">
        <v>4789003</v>
      </c>
      <c r="W209" s="72">
        <v>103</v>
      </c>
      <c r="X209" s="72">
        <v>44</v>
      </c>
      <c r="Y209" s="72">
        <v>59</v>
      </c>
      <c r="AA209" s="70" t="s">
        <v>1234</v>
      </c>
      <c r="AB209" s="125">
        <v>4756300</v>
      </c>
      <c r="AC209" s="125">
        <v>107</v>
      </c>
      <c r="AD209" s="125">
        <v>81</v>
      </c>
      <c r="AE209" s="125">
        <v>26</v>
      </c>
    </row>
    <row r="210" spans="1:31" ht="15.75" thickBot="1">
      <c r="A210" s="48" t="s">
        <v>877</v>
      </c>
      <c r="B210" s="97" t="s">
        <v>877</v>
      </c>
      <c r="C210" s="121">
        <v>8</v>
      </c>
      <c r="D210" s="35"/>
      <c r="E210" s="119" t="s">
        <v>877</v>
      </c>
      <c r="F210" s="119">
        <v>8</v>
      </c>
      <c r="G210" s="109"/>
      <c r="O210" s="72">
        <v>9529103</v>
      </c>
      <c r="P210" s="70" t="s">
        <v>1432</v>
      </c>
      <c r="Q210" s="72">
        <v>99</v>
      </c>
      <c r="R210" s="72">
        <v>93</v>
      </c>
      <c r="S210" s="72">
        <v>6</v>
      </c>
      <c r="U210" s="101" t="s">
        <v>1161</v>
      </c>
      <c r="V210" s="72">
        <v>4530705</v>
      </c>
      <c r="W210" s="72">
        <v>101</v>
      </c>
      <c r="X210" s="72">
        <v>82</v>
      </c>
      <c r="Y210" s="72">
        <v>19</v>
      </c>
      <c r="AA210" s="70" t="s">
        <v>1263</v>
      </c>
      <c r="AB210" s="125">
        <v>4789003</v>
      </c>
      <c r="AC210" s="125">
        <v>106</v>
      </c>
      <c r="AD210" s="125">
        <v>47</v>
      </c>
      <c r="AE210" s="125">
        <v>59</v>
      </c>
    </row>
    <row r="211" spans="1:31" ht="15.75" thickBot="1">
      <c r="A211" s="48" t="s">
        <v>55</v>
      </c>
      <c r="B211" s="98" t="s">
        <v>55</v>
      </c>
      <c r="C211" s="122">
        <v>11229</v>
      </c>
      <c r="D211" s="115"/>
      <c r="E211" s="119" t="s">
        <v>55</v>
      </c>
      <c r="F211" s="120">
        <v>11886</v>
      </c>
      <c r="G211" s="111"/>
      <c r="O211" s="72">
        <v>1099699</v>
      </c>
      <c r="P211" s="70" t="s">
        <v>988</v>
      </c>
      <c r="Q211" s="72">
        <v>96</v>
      </c>
      <c r="R211" s="72">
        <v>55</v>
      </c>
      <c r="S211" s="72">
        <v>41</v>
      </c>
      <c r="U211" s="101" t="s">
        <v>1432</v>
      </c>
      <c r="V211" s="72">
        <v>9529103</v>
      </c>
      <c r="W211" s="72">
        <v>100</v>
      </c>
      <c r="X211" s="72">
        <v>94</v>
      </c>
      <c r="Y211" s="72">
        <v>6</v>
      </c>
      <c r="AA211" s="70" t="s">
        <v>1432</v>
      </c>
      <c r="AB211" s="125">
        <v>9529103</v>
      </c>
      <c r="AC211" s="125">
        <v>103</v>
      </c>
      <c r="AD211" s="125">
        <v>97</v>
      </c>
      <c r="AE211" s="125">
        <v>6</v>
      </c>
    </row>
    <row r="212" spans="1:31" ht="24" thickBot="1">
      <c r="A212" s="48" t="s">
        <v>281</v>
      </c>
      <c r="B212" s="97" t="s">
        <v>281</v>
      </c>
      <c r="C212" s="121">
        <v>167</v>
      </c>
      <c r="D212" s="35"/>
      <c r="E212" s="119" t="s">
        <v>281</v>
      </c>
      <c r="F212" s="119">
        <v>179</v>
      </c>
      <c r="G212" s="109"/>
      <c r="O212" s="72">
        <v>7732201</v>
      </c>
      <c r="P212" s="70" t="s">
        <v>1362</v>
      </c>
      <c r="Q212" s="72">
        <v>96</v>
      </c>
      <c r="R212" s="72">
        <v>73</v>
      </c>
      <c r="S212" s="72">
        <v>23</v>
      </c>
      <c r="U212" s="101" t="s">
        <v>988</v>
      </c>
      <c r="V212" s="72">
        <v>1099699</v>
      </c>
      <c r="W212" s="72">
        <v>98</v>
      </c>
      <c r="X212" s="72">
        <v>56</v>
      </c>
      <c r="Y212" s="72">
        <v>42</v>
      </c>
      <c r="AA212" s="70" t="s">
        <v>988</v>
      </c>
      <c r="AB212" s="125">
        <v>1099699</v>
      </c>
      <c r="AC212" s="125">
        <v>102</v>
      </c>
      <c r="AD212" s="125">
        <v>57</v>
      </c>
      <c r="AE212" s="125">
        <v>45</v>
      </c>
    </row>
    <row r="213" spans="1:31" ht="15.75" thickBot="1">
      <c r="A213" s="48" t="s">
        <v>395</v>
      </c>
      <c r="B213" s="98" t="s">
        <v>395</v>
      </c>
      <c r="C213" s="121">
        <v>97</v>
      </c>
      <c r="D213" s="35"/>
      <c r="E213" s="119" t="s">
        <v>395</v>
      </c>
      <c r="F213" s="119">
        <v>109</v>
      </c>
      <c r="G213" s="110"/>
      <c r="O213" s="72">
        <v>3832700</v>
      </c>
      <c r="P213" s="70" t="s">
        <v>1119</v>
      </c>
      <c r="Q213" s="72">
        <v>92</v>
      </c>
      <c r="R213" s="72">
        <v>60</v>
      </c>
      <c r="S213" s="72">
        <v>32</v>
      </c>
      <c r="U213" s="101" t="s">
        <v>1220</v>
      </c>
      <c r="V213" s="72">
        <v>4744003</v>
      </c>
      <c r="W213" s="72">
        <v>97</v>
      </c>
      <c r="X213" s="72">
        <v>60</v>
      </c>
      <c r="Y213" s="72">
        <v>37</v>
      </c>
      <c r="AA213" s="70" t="s">
        <v>1220</v>
      </c>
      <c r="AB213" s="125">
        <v>4744003</v>
      </c>
      <c r="AC213" s="125">
        <v>100</v>
      </c>
      <c r="AD213" s="125">
        <v>63</v>
      </c>
      <c r="AE213" s="125">
        <v>37</v>
      </c>
    </row>
    <row r="214" spans="1:31" ht="15.75" thickBot="1">
      <c r="A214" s="48" t="s">
        <v>555</v>
      </c>
      <c r="B214" s="97" t="s">
        <v>555</v>
      </c>
      <c r="C214" s="121">
        <v>57</v>
      </c>
      <c r="D214" s="35"/>
      <c r="E214" s="119" t="s">
        <v>555</v>
      </c>
      <c r="F214" s="119">
        <v>57</v>
      </c>
      <c r="G214" s="109"/>
      <c r="O214" s="72">
        <v>4744003</v>
      </c>
      <c r="P214" s="70" t="s">
        <v>1220</v>
      </c>
      <c r="Q214" s="72">
        <v>92</v>
      </c>
      <c r="R214" s="72">
        <v>59</v>
      </c>
      <c r="S214" s="72">
        <v>33</v>
      </c>
      <c r="U214" s="101" t="s">
        <v>1267</v>
      </c>
      <c r="V214" s="72">
        <v>4789007</v>
      </c>
      <c r="W214" s="72">
        <v>95</v>
      </c>
      <c r="X214" s="72">
        <v>51</v>
      </c>
      <c r="Y214" s="72">
        <v>44</v>
      </c>
      <c r="AA214" s="70" t="s">
        <v>1267</v>
      </c>
      <c r="AB214" s="125">
        <v>4789007</v>
      </c>
      <c r="AC214" s="125">
        <v>95</v>
      </c>
      <c r="AD214" s="125">
        <v>51</v>
      </c>
      <c r="AE214" s="125">
        <v>44</v>
      </c>
    </row>
    <row r="215" spans="1:31" ht="15.75" thickBot="1">
      <c r="A215" s="48" t="s">
        <v>790</v>
      </c>
      <c r="B215" s="98" t="s">
        <v>790</v>
      </c>
      <c r="C215" s="121">
        <v>33</v>
      </c>
      <c r="D215" s="35"/>
      <c r="E215" s="119" t="s">
        <v>790</v>
      </c>
      <c r="F215" s="119">
        <v>32</v>
      </c>
      <c r="G215" s="110"/>
      <c r="O215" s="72">
        <v>4789007</v>
      </c>
      <c r="P215" s="70" t="s">
        <v>1267</v>
      </c>
      <c r="Q215" s="72">
        <v>92</v>
      </c>
      <c r="R215" s="72">
        <v>51</v>
      </c>
      <c r="S215" s="72">
        <v>41</v>
      </c>
      <c r="U215" s="101" t="s">
        <v>1119</v>
      </c>
      <c r="V215" s="72">
        <v>3832700</v>
      </c>
      <c r="W215" s="72">
        <v>92</v>
      </c>
      <c r="X215" s="72">
        <v>60</v>
      </c>
      <c r="Y215" s="72">
        <v>32</v>
      </c>
      <c r="AA215" s="70" t="s">
        <v>1361</v>
      </c>
      <c r="AB215" s="125">
        <v>7731400</v>
      </c>
      <c r="AC215" s="125">
        <v>95</v>
      </c>
      <c r="AD215" s="125">
        <v>74</v>
      </c>
      <c r="AE215" s="125">
        <v>21</v>
      </c>
    </row>
    <row r="216" spans="1:31" ht="24" thickBot="1">
      <c r="A216" s="48" t="s">
        <v>271</v>
      </c>
      <c r="B216" s="97" t="s">
        <v>271</v>
      </c>
      <c r="C216" s="121">
        <v>177</v>
      </c>
      <c r="D216" s="35"/>
      <c r="E216" s="119" t="s">
        <v>271</v>
      </c>
      <c r="F216" s="119">
        <v>186</v>
      </c>
      <c r="G216" s="109"/>
      <c r="O216" s="72">
        <v>4399199</v>
      </c>
      <c r="P216" s="70" t="s">
        <v>1148</v>
      </c>
      <c r="Q216" s="72">
        <v>90</v>
      </c>
      <c r="R216" s="72">
        <v>82</v>
      </c>
      <c r="S216" s="72">
        <v>8</v>
      </c>
      <c r="U216" s="101" t="s">
        <v>1361</v>
      </c>
      <c r="V216" s="72">
        <v>7731400</v>
      </c>
      <c r="W216" s="72">
        <v>92</v>
      </c>
      <c r="X216" s="72">
        <v>73</v>
      </c>
      <c r="Y216" s="72">
        <v>19</v>
      </c>
      <c r="AA216" s="70" t="s">
        <v>1372</v>
      </c>
      <c r="AB216" s="125">
        <v>7990200</v>
      </c>
      <c r="AC216" s="125">
        <v>94</v>
      </c>
      <c r="AD216" s="125">
        <v>58</v>
      </c>
      <c r="AE216" s="125">
        <v>36</v>
      </c>
    </row>
    <row r="217" spans="1:31" ht="24" thickBot="1">
      <c r="A217" s="48" t="s">
        <v>579</v>
      </c>
      <c r="B217" s="98" t="s">
        <v>579</v>
      </c>
      <c r="C217" s="121">
        <v>52</v>
      </c>
      <c r="D217" s="35"/>
      <c r="E217" s="119" t="s">
        <v>579</v>
      </c>
      <c r="F217" s="119">
        <v>52</v>
      </c>
      <c r="G217" s="110"/>
      <c r="O217" s="72">
        <v>7990200</v>
      </c>
      <c r="P217" s="70" t="s">
        <v>1372</v>
      </c>
      <c r="Q217" s="72">
        <v>90</v>
      </c>
      <c r="R217" s="72">
        <v>58</v>
      </c>
      <c r="S217" s="72">
        <v>32</v>
      </c>
      <c r="U217" s="101" t="s">
        <v>1148</v>
      </c>
      <c r="V217" s="72">
        <v>4399199</v>
      </c>
      <c r="W217" s="72">
        <v>90</v>
      </c>
      <c r="X217" s="72">
        <v>82</v>
      </c>
      <c r="Y217" s="72">
        <v>8</v>
      </c>
      <c r="AA217" s="70" t="s">
        <v>1148</v>
      </c>
      <c r="AB217" s="125">
        <v>4399199</v>
      </c>
      <c r="AC217" s="125">
        <v>93</v>
      </c>
      <c r="AD217" s="125">
        <v>85</v>
      </c>
      <c r="AE217" s="125">
        <v>8</v>
      </c>
    </row>
    <row r="218" spans="1:31" ht="23.25" thickBot="1">
      <c r="A218" s="48" t="s">
        <v>202</v>
      </c>
      <c r="B218" s="97" t="s">
        <v>202</v>
      </c>
      <c r="C218" s="121">
        <v>288</v>
      </c>
      <c r="D218" s="35"/>
      <c r="E218" s="119" t="s">
        <v>202</v>
      </c>
      <c r="F218" s="119">
        <v>312</v>
      </c>
      <c r="G218" s="109"/>
      <c r="O218" s="72">
        <v>7731400</v>
      </c>
      <c r="P218" s="70" t="s">
        <v>1361</v>
      </c>
      <c r="Q218" s="72">
        <v>86</v>
      </c>
      <c r="R218" s="72">
        <v>67</v>
      </c>
      <c r="S218" s="72">
        <v>19</v>
      </c>
      <c r="U218" s="101" t="s">
        <v>1372</v>
      </c>
      <c r="V218" s="72">
        <v>7990200</v>
      </c>
      <c r="W218" s="72">
        <v>90</v>
      </c>
      <c r="X218" s="72">
        <v>57</v>
      </c>
      <c r="Y218" s="72">
        <v>33</v>
      </c>
      <c r="AA218" s="70" t="s">
        <v>1119</v>
      </c>
      <c r="AB218" s="125">
        <v>3832700</v>
      </c>
      <c r="AC218" s="125">
        <v>90</v>
      </c>
      <c r="AD218" s="125">
        <v>60</v>
      </c>
      <c r="AE218" s="125">
        <v>30</v>
      </c>
    </row>
    <row r="219" spans="1:31" ht="15.75" thickBot="1">
      <c r="A219" s="48" t="s">
        <v>74</v>
      </c>
      <c r="B219" s="98" t="s">
        <v>74</v>
      </c>
      <c r="C219" s="122">
        <v>1800</v>
      </c>
      <c r="D219" s="115"/>
      <c r="E219" s="119" t="s">
        <v>74</v>
      </c>
      <c r="F219" s="120">
        <v>1880</v>
      </c>
      <c r="G219" s="111"/>
      <c r="O219" s="72">
        <v>3291400</v>
      </c>
      <c r="P219" s="70" t="s">
        <v>1084</v>
      </c>
      <c r="Q219" s="72">
        <v>85</v>
      </c>
      <c r="R219" s="72">
        <v>61</v>
      </c>
      <c r="S219" s="72">
        <v>24</v>
      </c>
      <c r="U219" s="101" t="s">
        <v>1077</v>
      </c>
      <c r="V219" s="72">
        <v>3211602</v>
      </c>
      <c r="W219" s="72">
        <v>87</v>
      </c>
      <c r="X219" s="72">
        <v>66</v>
      </c>
      <c r="Y219" s="72">
        <v>21</v>
      </c>
      <c r="AA219" s="70" t="s">
        <v>1154</v>
      </c>
      <c r="AB219" s="125">
        <v>4520004</v>
      </c>
      <c r="AC219" s="125">
        <v>90</v>
      </c>
      <c r="AD219" s="125">
        <v>77</v>
      </c>
      <c r="AE219" s="125">
        <v>13</v>
      </c>
    </row>
    <row r="220" spans="1:31" ht="15.75" thickBot="1">
      <c r="A220" s="48" t="s">
        <v>589</v>
      </c>
      <c r="B220" s="97" t="s">
        <v>589</v>
      </c>
      <c r="C220" s="121">
        <v>45</v>
      </c>
      <c r="D220" s="35"/>
      <c r="E220" s="119" t="s">
        <v>589</v>
      </c>
      <c r="F220" s="119">
        <v>46</v>
      </c>
      <c r="G220" s="109"/>
      <c r="O220" s="72">
        <v>4520004</v>
      </c>
      <c r="P220" s="70" t="s">
        <v>1154</v>
      </c>
      <c r="Q220" s="72">
        <v>84</v>
      </c>
      <c r="R220" s="72">
        <v>70</v>
      </c>
      <c r="S220" s="72">
        <v>14</v>
      </c>
      <c r="U220" s="101" t="s">
        <v>1084</v>
      </c>
      <c r="V220" s="72">
        <v>3291400</v>
      </c>
      <c r="W220" s="72">
        <v>86</v>
      </c>
      <c r="X220" s="72">
        <v>62</v>
      </c>
      <c r="Y220" s="72">
        <v>24</v>
      </c>
      <c r="AA220" s="70" t="s">
        <v>1045</v>
      </c>
      <c r="AB220" s="125">
        <v>2219600</v>
      </c>
      <c r="AC220" s="125">
        <v>89</v>
      </c>
      <c r="AD220" s="125">
        <v>29</v>
      </c>
      <c r="AE220" s="125">
        <v>60</v>
      </c>
    </row>
    <row r="221" spans="1:31" ht="23.25" thickBot="1">
      <c r="A221" s="48" t="s">
        <v>856</v>
      </c>
      <c r="B221" s="98" t="s">
        <v>856</v>
      </c>
      <c r="C221" s="121">
        <v>13</v>
      </c>
      <c r="D221" s="35"/>
      <c r="E221" s="119" t="s">
        <v>856</v>
      </c>
      <c r="F221" s="119">
        <v>14</v>
      </c>
      <c r="G221" s="110"/>
      <c r="O221" s="72">
        <v>4729601</v>
      </c>
      <c r="P221" s="70" t="s">
        <v>1211</v>
      </c>
      <c r="Q221" s="72">
        <v>84</v>
      </c>
      <c r="R221" s="72">
        <v>53</v>
      </c>
      <c r="S221" s="72">
        <v>31</v>
      </c>
      <c r="U221" s="101" t="s">
        <v>1045</v>
      </c>
      <c r="V221" s="72">
        <v>2219600</v>
      </c>
      <c r="W221" s="72">
        <v>85</v>
      </c>
      <c r="X221" s="72">
        <v>27</v>
      </c>
      <c r="Y221" s="72">
        <v>58</v>
      </c>
      <c r="AA221" s="70" t="s">
        <v>1077</v>
      </c>
      <c r="AB221" s="125">
        <v>3211602</v>
      </c>
      <c r="AC221" s="125">
        <v>89</v>
      </c>
      <c r="AD221" s="125">
        <v>67</v>
      </c>
      <c r="AE221" s="125">
        <v>22</v>
      </c>
    </row>
    <row r="222" spans="1:31" ht="23.25" thickBot="1">
      <c r="A222" s="48" t="s">
        <v>633</v>
      </c>
      <c r="B222" s="97" t="s">
        <v>633</v>
      </c>
      <c r="C222" s="121">
        <v>35</v>
      </c>
      <c r="D222" s="35"/>
      <c r="E222" s="119" t="s">
        <v>633</v>
      </c>
      <c r="F222" s="119">
        <v>36</v>
      </c>
      <c r="G222" s="109"/>
      <c r="O222" s="72">
        <v>3211602</v>
      </c>
      <c r="P222" s="70" t="s">
        <v>1077</v>
      </c>
      <c r="Q222" s="72">
        <v>82</v>
      </c>
      <c r="R222" s="72">
        <v>62</v>
      </c>
      <c r="S222" s="72">
        <v>20</v>
      </c>
      <c r="U222" s="101" t="s">
        <v>1098</v>
      </c>
      <c r="V222" s="72">
        <v>3314702</v>
      </c>
      <c r="W222" s="72">
        <v>85</v>
      </c>
      <c r="X222" s="72">
        <v>72</v>
      </c>
      <c r="Y222" s="72">
        <v>13</v>
      </c>
      <c r="AA222" s="70" t="s">
        <v>1084</v>
      </c>
      <c r="AB222" s="125">
        <v>3291400</v>
      </c>
      <c r="AC222" s="125">
        <v>88</v>
      </c>
      <c r="AD222" s="125">
        <v>64</v>
      </c>
      <c r="AE222" s="125">
        <v>24</v>
      </c>
    </row>
    <row r="223" spans="1:31" ht="24" thickBot="1">
      <c r="A223" s="48" t="s">
        <v>827</v>
      </c>
      <c r="B223" s="98" t="s">
        <v>827</v>
      </c>
      <c r="C223" s="121">
        <v>12</v>
      </c>
      <c r="D223" s="35"/>
      <c r="E223" s="119" t="s">
        <v>827</v>
      </c>
      <c r="F223" s="119">
        <v>14</v>
      </c>
      <c r="G223" s="110"/>
      <c r="O223" s="72">
        <v>3314702</v>
      </c>
      <c r="P223" s="70" t="s">
        <v>1098</v>
      </c>
      <c r="Q223" s="72">
        <v>81</v>
      </c>
      <c r="R223" s="72">
        <v>68</v>
      </c>
      <c r="S223" s="72">
        <v>13</v>
      </c>
      <c r="U223" s="101" t="s">
        <v>1154</v>
      </c>
      <c r="V223" s="72">
        <v>4520004</v>
      </c>
      <c r="W223" s="72">
        <v>85</v>
      </c>
      <c r="X223" s="72">
        <v>72</v>
      </c>
      <c r="Y223" s="72">
        <v>13</v>
      </c>
      <c r="AA223" s="70" t="s">
        <v>1098</v>
      </c>
      <c r="AB223" s="125">
        <v>3314702</v>
      </c>
      <c r="AC223" s="125">
        <v>88</v>
      </c>
      <c r="AD223" s="125">
        <v>75</v>
      </c>
      <c r="AE223" s="125">
        <v>13</v>
      </c>
    </row>
    <row r="224" spans="1:31" ht="15.75" thickBot="1">
      <c r="A224" s="48" t="s">
        <v>820</v>
      </c>
      <c r="B224" s="97" t="s">
        <v>820</v>
      </c>
      <c r="C224" s="121">
        <v>29</v>
      </c>
      <c r="D224" s="35"/>
      <c r="E224" s="119" t="s">
        <v>820</v>
      </c>
      <c r="F224" s="119">
        <v>30</v>
      </c>
      <c r="G224" s="109"/>
      <c r="O224" s="72">
        <v>3299004</v>
      </c>
      <c r="P224" s="70" t="s">
        <v>1088</v>
      </c>
      <c r="Q224" s="72">
        <v>80</v>
      </c>
      <c r="R224" s="72">
        <v>66</v>
      </c>
      <c r="S224" s="72">
        <v>14</v>
      </c>
      <c r="U224" s="101" t="s">
        <v>1211</v>
      </c>
      <c r="V224" s="72">
        <v>4729601</v>
      </c>
      <c r="W224" s="72">
        <v>85</v>
      </c>
      <c r="X224" s="72">
        <v>54</v>
      </c>
      <c r="Y224" s="72">
        <v>31</v>
      </c>
      <c r="AA224" s="70" t="s">
        <v>981</v>
      </c>
      <c r="AB224" s="125">
        <v>1093702</v>
      </c>
      <c r="AC224" s="125">
        <v>84</v>
      </c>
      <c r="AD224" s="125">
        <v>36</v>
      </c>
      <c r="AE224" s="125">
        <v>48</v>
      </c>
    </row>
    <row r="225" spans="1:31" ht="24" thickBot="1">
      <c r="A225" s="48" t="s">
        <v>401</v>
      </c>
      <c r="B225" s="98" t="s">
        <v>401</v>
      </c>
      <c r="C225" s="121">
        <v>97</v>
      </c>
      <c r="D225" s="35"/>
      <c r="E225" s="119" t="s">
        <v>401</v>
      </c>
      <c r="F225" s="119">
        <v>105</v>
      </c>
      <c r="G225" s="110"/>
      <c r="O225" s="72">
        <v>2219600</v>
      </c>
      <c r="P225" s="70" t="s">
        <v>1045</v>
      </c>
      <c r="Q225" s="72">
        <v>79</v>
      </c>
      <c r="R225" s="72">
        <v>25</v>
      </c>
      <c r="S225" s="72">
        <v>54</v>
      </c>
      <c r="U225" s="101" t="s">
        <v>1052</v>
      </c>
      <c r="V225" s="72">
        <v>2342702</v>
      </c>
      <c r="W225" s="72">
        <v>82</v>
      </c>
      <c r="X225" s="72">
        <v>69</v>
      </c>
      <c r="Y225" s="72">
        <v>13</v>
      </c>
      <c r="AA225" s="70" t="s">
        <v>1052</v>
      </c>
      <c r="AB225" s="125">
        <v>2342702</v>
      </c>
      <c r="AC225" s="125">
        <v>84</v>
      </c>
      <c r="AD225" s="125">
        <v>69</v>
      </c>
      <c r="AE225" s="125">
        <v>15</v>
      </c>
    </row>
    <row r="226" spans="1:31" ht="15.75" thickBot="1">
      <c r="A226" s="48" t="s">
        <v>619</v>
      </c>
      <c r="B226" s="97" t="s">
        <v>619</v>
      </c>
      <c r="C226" s="121">
        <v>38</v>
      </c>
      <c r="D226" s="35"/>
      <c r="E226" s="119" t="s">
        <v>619</v>
      </c>
      <c r="F226" s="119">
        <v>40</v>
      </c>
      <c r="G226" s="109"/>
      <c r="O226" s="72">
        <v>1093702</v>
      </c>
      <c r="P226" s="70" t="s">
        <v>981</v>
      </c>
      <c r="Q226" s="72">
        <v>78</v>
      </c>
      <c r="R226" s="72">
        <v>35</v>
      </c>
      <c r="S226" s="72">
        <v>43</v>
      </c>
      <c r="U226" s="101" t="s">
        <v>1088</v>
      </c>
      <c r="V226" s="72">
        <v>3299004</v>
      </c>
      <c r="W226" s="72">
        <v>81</v>
      </c>
      <c r="X226" s="72">
        <v>67</v>
      </c>
      <c r="Y226" s="72">
        <v>14</v>
      </c>
      <c r="AA226" s="70" t="s">
        <v>1211</v>
      </c>
      <c r="AB226" s="125">
        <v>4729601</v>
      </c>
      <c r="AC226" s="125">
        <v>84</v>
      </c>
      <c r="AD226" s="125">
        <v>54</v>
      </c>
      <c r="AE226" s="125">
        <v>30</v>
      </c>
    </row>
    <row r="227" spans="1:31" ht="24" thickBot="1">
      <c r="A227" s="48" t="s">
        <v>515</v>
      </c>
      <c r="B227" s="98" t="s">
        <v>515</v>
      </c>
      <c r="C227" s="121">
        <v>63</v>
      </c>
      <c r="D227" s="35"/>
      <c r="E227" s="119" t="s">
        <v>515</v>
      </c>
      <c r="F227" s="119">
        <v>69</v>
      </c>
      <c r="G227" s="110"/>
      <c r="O227" s="72">
        <v>2342702</v>
      </c>
      <c r="P227" s="70" t="s">
        <v>1052</v>
      </c>
      <c r="Q227" s="72">
        <v>77</v>
      </c>
      <c r="R227" s="72">
        <v>66</v>
      </c>
      <c r="S227" s="72">
        <v>11</v>
      </c>
      <c r="U227" s="101" t="s">
        <v>981</v>
      </c>
      <c r="V227" s="72">
        <v>1093702</v>
      </c>
      <c r="W227" s="72">
        <v>80</v>
      </c>
      <c r="X227" s="72">
        <v>35</v>
      </c>
      <c r="Y227" s="72">
        <v>45</v>
      </c>
      <c r="AA227" s="70" t="s">
        <v>1397</v>
      </c>
      <c r="AB227" s="125">
        <v>8592902</v>
      </c>
      <c r="AC227" s="125">
        <v>83</v>
      </c>
      <c r="AD227" s="125">
        <v>43</v>
      </c>
      <c r="AE227" s="125">
        <v>40</v>
      </c>
    </row>
    <row r="228" spans="1:31" ht="24" thickBot="1">
      <c r="A228" s="48" t="s">
        <v>602</v>
      </c>
      <c r="B228" s="97" t="s">
        <v>602</v>
      </c>
      <c r="C228" s="121">
        <v>41</v>
      </c>
      <c r="D228" s="35"/>
      <c r="E228" s="119" t="s">
        <v>602</v>
      </c>
      <c r="F228" s="119">
        <v>41</v>
      </c>
      <c r="G228" s="109"/>
      <c r="O228" s="72">
        <v>2052500</v>
      </c>
      <c r="P228" s="70" t="s">
        <v>1040</v>
      </c>
      <c r="Q228" s="72">
        <v>76</v>
      </c>
      <c r="R228" s="72">
        <v>43</v>
      </c>
      <c r="S228" s="72">
        <v>33</v>
      </c>
      <c r="U228" s="101" t="s">
        <v>1109</v>
      </c>
      <c r="V228" s="72">
        <v>3319800</v>
      </c>
      <c r="W228" s="72">
        <v>80</v>
      </c>
      <c r="X228" s="72">
        <v>68</v>
      </c>
      <c r="Y228" s="72">
        <v>12</v>
      </c>
      <c r="AA228" s="70" t="s">
        <v>1109</v>
      </c>
      <c r="AB228" s="125">
        <v>3319800</v>
      </c>
      <c r="AC228" s="125">
        <v>82</v>
      </c>
      <c r="AD228" s="125">
        <v>70</v>
      </c>
      <c r="AE228" s="125">
        <v>12</v>
      </c>
    </row>
    <row r="229" spans="1:31" ht="15.75" thickBot="1">
      <c r="A229" s="48" t="s">
        <v>888</v>
      </c>
      <c r="B229" s="98" t="s">
        <v>888</v>
      </c>
      <c r="C229" s="121">
        <v>13</v>
      </c>
      <c r="D229" s="35"/>
      <c r="E229" s="119" t="s">
        <v>888</v>
      </c>
      <c r="F229" s="119">
        <v>14</v>
      </c>
      <c r="G229" s="110"/>
      <c r="O229" s="72">
        <v>3319800</v>
      </c>
      <c r="P229" s="70" t="s">
        <v>1109</v>
      </c>
      <c r="Q229" s="72">
        <v>76</v>
      </c>
      <c r="R229" s="72">
        <v>64</v>
      </c>
      <c r="S229" s="72">
        <v>12</v>
      </c>
      <c r="U229" s="101" t="s">
        <v>1040</v>
      </c>
      <c r="V229" s="72">
        <v>2052500</v>
      </c>
      <c r="W229" s="72">
        <v>76</v>
      </c>
      <c r="X229" s="72">
        <v>43</v>
      </c>
      <c r="Y229" s="72">
        <v>33</v>
      </c>
      <c r="AA229" s="70" t="s">
        <v>1088</v>
      </c>
      <c r="AB229" s="125">
        <v>3299004</v>
      </c>
      <c r="AC229" s="125">
        <v>81</v>
      </c>
      <c r="AD229" s="125">
        <v>67</v>
      </c>
      <c r="AE229" s="125">
        <v>14</v>
      </c>
    </row>
    <row r="230" spans="1:31" ht="24" thickBot="1">
      <c r="A230" s="48" t="s">
        <v>883</v>
      </c>
      <c r="B230" s="97" t="s">
        <v>883</v>
      </c>
      <c r="C230" s="121">
        <v>7</v>
      </c>
      <c r="D230" s="35"/>
      <c r="E230" s="119" t="s">
        <v>883</v>
      </c>
      <c r="F230" s="119">
        <v>9</v>
      </c>
      <c r="G230" s="109"/>
      <c r="O230" s="72">
        <v>3314720</v>
      </c>
      <c r="P230" s="70" t="s">
        <v>1106</v>
      </c>
      <c r="Q230" s="72">
        <v>73</v>
      </c>
      <c r="R230" s="72">
        <v>68</v>
      </c>
      <c r="S230" s="72">
        <v>5</v>
      </c>
      <c r="U230" s="101" t="s">
        <v>1106</v>
      </c>
      <c r="V230" s="72">
        <v>3314720</v>
      </c>
      <c r="W230" s="72">
        <v>75</v>
      </c>
      <c r="X230" s="72">
        <v>70</v>
      </c>
      <c r="Y230" s="72">
        <v>5</v>
      </c>
      <c r="AA230" s="70" t="s">
        <v>1106</v>
      </c>
      <c r="AB230" s="125">
        <v>3314720</v>
      </c>
      <c r="AC230" s="125">
        <v>81</v>
      </c>
      <c r="AD230" s="125">
        <v>76</v>
      </c>
      <c r="AE230" s="125">
        <v>5</v>
      </c>
    </row>
    <row r="231" spans="1:31" ht="24" thickBot="1">
      <c r="A231" s="48" t="s">
        <v>814</v>
      </c>
      <c r="B231" s="98" t="s">
        <v>814</v>
      </c>
      <c r="C231" s="121">
        <v>16</v>
      </c>
      <c r="D231" s="35"/>
      <c r="E231" s="119" t="s">
        <v>814</v>
      </c>
      <c r="F231" s="119">
        <v>18</v>
      </c>
      <c r="G231" s="110"/>
      <c r="O231" s="72">
        <v>3313999</v>
      </c>
      <c r="P231" s="70" t="s">
        <v>1096</v>
      </c>
      <c r="Q231" s="72">
        <v>71</v>
      </c>
      <c r="R231" s="72">
        <v>58</v>
      </c>
      <c r="S231" s="72">
        <v>13</v>
      </c>
      <c r="U231" s="101" t="s">
        <v>1397</v>
      </c>
      <c r="V231" s="72">
        <v>8592902</v>
      </c>
      <c r="W231" s="72">
        <v>75</v>
      </c>
      <c r="X231" s="72">
        <v>37</v>
      </c>
      <c r="Y231" s="72">
        <v>38</v>
      </c>
      <c r="AA231" s="70" t="s">
        <v>1040</v>
      </c>
      <c r="AB231" s="125">
        <v>2052500</v>
      </c>
      <c r="AC231" s="125">
        <v>78</v>
      </c>
      <c r="AD231" s="125">
        <v>44</v>
      </c>
      <c r="AE231" s="125">
        <v>34</v>
      </c>
    </row>
    <row r="232" spans="1:31" ht="23.25" thickBot="1">
      <c r="A232" s="48" t="s">
        <v>236</v>
      </c>
      <c r="B232" s="97" t="s">
        <v>236</v>
      </c>
      <c r="C232" s="121">
        <v>219</v>
      </c>
      <c r="D232" s="35"/>
      <c r="E232" s="119" t="s">
        <v>236</v>
      </c>
      <c r="F232" s="119">
        <v>233</v>
      </c>
      <c r="G232" s="109"/>
      <c r="O232" s="72">
        <v>3211601</v>
      </c>
      <c r="P232" s="70" t="s">
        <v>1076</v>
      </c>
      <c r="Q232" s="72">
        <v>69</v>
      </c>
      <c r="R232" s="72">
        <v>59</v>
      </c>
      <c r="S232" s="72">
        <v>10</v>
      </c>
      <c r="U232" s="101" t="s">
        <v>1096</v>
      </c>
      <c r="V232" s="72">
        <v>3313999</v>
      </c>
      <c r="W232" s="72">
        <v>74</v>
      </c>
      <c r="X232" s="72">
        <v>60</v>
      </c>
      <c r="Y232" s="72">
        <v>14</v>
      </c>
      <c r="AA232" s="70" t="s">
        <v>1117</v>
      </c>
      <c r="AB232" s="125">
        <v>3831901</v>
      </c>
      <c r="AC232" s="125">
        <v>76</v>
      </c>
      <c r="AD232" s="125">
        <v>58</v>
      </c>
      <c r="AE232" s="125">
        <v>18</v>
      </c>
    </row>
    <row r="233" spans="1:31" ht="24" thickBot="1">
      <c r="A233" s="48" t="s">
        <v>470</v>
      </c>
      <c r="B233" s="98" t="s">
        <v>470</v>
      </c>
      <c r="C233" s="121">
        <v>84</v>
      </c>
      <c r="D233" s="35"/>
      <c r="E233" s="119" t="s">
        <v>470</v>
      </c>
      <c r="F233" s="119">
        <v>94</v>
      </c>
      <c r="G233" s="110"/>
      <c r="O233" s="72">
        <v>3831901</v>
      </c>
      <c r="P233" s="70" t="s">
        <v>1117</v>
      </c>
      <c r="Q233" s="72">
        <v>69</v>
      </c>
      <c r="R233" s="72">
        <v>51</v>
      </c>
      <c r="S233" s="72">
        <v>18</v>
      </c>
      <c r="U233" s="101" t="s">
        <v>1117</v>
      </c>
      <c r="V233" s="72">
        <v>3831901</v>
      </c>
      <c r="W233" s="72">
        <v>72</v>
      </c>
      <c r="X233" s="72">
        <v>54</v>
      </c>
      <c r="Y233" s="72">
        <v>18</v>
      </c>
      <c r="AA233" s="70" t="s">
        <v>1096</v>
      </c>
      <c r="AB233" s="125">
        <v>3313999</v>
      </c>
      <c r="AC233" s="125">
        <v>75</v>
      </c>
      <c r="AD233" s="125">
        <v>61</v>
      </c>
      <c r="AE233" s="125">
        <v>14</v>
      </c>
    </row>
    <row r="234" spans="1:31" ht="15.75" thickBot="1">
      <c r="A234" s="48" t="s">
        <v>845</v>
      </c>
      <c r="B234" s="97" t="s">
        <v>845</v>
      </c>
      <c r="C234" s="121">
        <v>14</v>
      </c>
      <c r="D234" s="35"/>
      <c r="E234" s="119" t="s">
        <v>845</v>
      </c>
      <c r="F234" s="119">
        <v>14</v>
      </c>
      <c r="G234" s="109"/>
      <c r="O234" s="72">
        <v>3831999</v>
      </c>
      <c r="P234" s="70" t="s">
        <v>1118</v>
      </c>
      <c r="Q234" s="72">
        <v>68</v>
      </c>
      <c r="R234" s="72">
        <v>55</v>
      </c>
      <c r="S234" s="72">
        <v>13</v>
      </c>
      <c r="U234" s="101" t="s">
        <v>1118</v>
      </c>
      <c r="V234" s="72">
        <v>3831999</v>
      </c>
      <c r="W234" s="72">
        <v>72</v>
      </c>
      <c r="X234" s="72">
        <v>58</v>
      </c>
      <c r="Y234" s="72">
        <v>14</v>
      </c>
      <c r="AA234" s="70" t="s">
        <v>1371</v>
      </c>
      <c r="AB234" s="125">
        <v>7912100</v>
      </c>
      <c r="AC234" s="125">
        <v>74</v>
      </c>
      <c r="AD234" s="125">
        <v>31</v>
      </c>
      <c r="AE234" s="125">
        <v>43</v>
      </c>
    </row>
    <row r="235" spans="1:31" ht="15.75" thickBot="1">
      <c r="A235" s="48" t="s">
        <v>185</v>
      </c>
      <c r="B235" s="98" t="s">
        <v>185</v>
      </c>
      <c r="C235" s="121">
        <v>313</v>
      </c>
      <c r="D235" s="35"/>
      <c r="E235" s="119" t="s">
        <v>185</v>
      </c>
      <c r="F235" s="119">
        <v>340</v>
      </c>
      <c r="G235" s="110"/>
      <c r="O235" s="72">
        <v>8592902</v>
      </c>
      <c r="P235" s="70" t="s">
        <v>1397</v>
      </c>
      <c r="Q235" s="72">
        <v>67</v>
      </c>
      <c r="R235" s="72">
        <v>32</v>
      </c>
      <c r="S235" s="72">
        <v>35</v>
      </c>
      <c r="U235" s="101" t="s">
        <v>1042</v>
      </c>
      <c r="V235" s="72">
        <v>2062200</v>
      </c>
      <c r="W235" s="72">
        <v>71</v>
      </c>
      <c r="X235" s="72">
        <v>34</v>
      </c>
      <c r="Y235" s="72">
        <v>37</v>
      </c>
      <c r="AA235" s="70" t="s">
        <v>1118</v>
      </c>
      <c r="AB235" s="125">
        <v>3831999</v>
      </c>
      <c r="AC235" s="125">
        <v>72</v>
      </c>
      <c r="AD235" s="125">
        <v>58</v>
      </c>
      <c r="AE235" s="125">
        <v>14</v>
      </c>
    </row>
    <row r="236" spans="1:31" ht="15.75" thickBot="1">
      <c r="A236" s="48" t="s">
        <v>897</v>
      </c>
      <c r="B236" s="97" t="s">
        <v>897</v>
      </c>
      <c r="C236" s="121">
        <v>13</v>
      </c>
      <c r="D236" s="35"/>
      <c r="E236" s="119" t="s">
        <v>897</v>
      </c>
      <c r="F236" s="119">
        <v>14</v>
      </c>
      <c r="G236" s="109"/>
      <c r="O236" s="72">
        <v>1742701</v>
      </c>
      <c r="P236" s="70" t="s">
        <v>1028</v>
      </c>
      <c r="Q236" s="72">
        <v>63</v>
      </c>
      <c r="R236" s="72">
        <v>27</v>
      </c>
      <c r="S236" s="72">
        <v>36</v>
      </c>
      <c r="U236" s="101" t="s">
        <v>1076</v>
      </c>
      <c r="V236" s="72">
        <v>3211601</v>
      </c>
      <c r="W236" s="72">
        <v>70</v>
      </c>
      <c r="X236" s="72">
        <v>59</v>
      </c>
      <c r="Y236" s="72">
        <v>11</v>
      </c>
      <c r="AA236" s="70" t="s">
        <v>1042</v>
      </c>
      <c r="AB236" s="125">
        <v>2062200</v>
      </c>
      <c r="AC236" s="125">
        <v>71</v>
      </c>
      <c r="AD236" s="125">
        <v>34</v>
      </c>
      <c r="AE236" s="125">
        <v>37</v>
      </c>
    </row>
    <row r="237" spans="1:31" ht="23.25" thickBot="1">
      <c r="A237" s="48" t="s">
        <v>692</v>
      </c>
      <c r="B237" s="98" t="s">
        <v>692</v>
      </c>
      <c r="C237" s="121">
        <v>37</v>
      </c>
      <c r="D237" s="35"/>
      <c r="E237" s="119" t="s">
        <v>692</v>
      </c>
      <c r="F237" s="119">
        <v>41</v>
      </c>
      <c r="G237" s="110"/>
      <c r="O237" s="72">
        <v>2062200</v>
      </c>
      <c r="P237" s="70" t="s">
        <v>1042</v>
      </c>
      <c r="Q237" s="72">
        <v>63</v>
      </c>
      <c r="R237" s="72">
        <v>30</v>
      </c>
      <c r="S237" s="72">
        <v>33</v>
      </c>
      <c r="U237" s="101" t="s">
        <v>1329</v>
      </c>
      <c r="V237" s="72">
        <v>6399200</v>
      </c>
      <c r="W237" s="72">
        <v>66</v>
      </c>
      <c r="X237" s="72">
        <v>35</v>
      </c>
      <c r="Y237" s="72">
        <v>31</v>
      </c>
      <c r="AA237" s="70" t="s">
        <v>1076</v>
      </c>
      <c r="AB237" s="125">
        <v>3211601</v>
      </c>
      <c r="AC237" s="125">
        <v>71</v>
      </c>
      <c r="AD237" s="125">
        <v>60</v>
      </c>
      <c r="AE237" s="125">
        <v>11</v>
      </c>
    </row>
    <row r="238" spans="1:31" ht="24" thickBot="1">
      <c r="A238" s="48" t="s">
        <v>125</v>
      </c>
      <c r="B238" s="97" t="s">
        <v>125</v>
      </c>
      <c r="C238" s="121">
        <v>641</v>
      </c>
      <c r="D238" s="35"/>
      <c r="E238" s="119" t="s">
        <v>125</v>
      </c>
      <c r="F238" s="119">
        <v>672</v>
      </c>
      <c r="G238" s="109"/>
      <c r="O238" s="72">
        <v>6399200</v>
      </c>
      <c r="P238" s="70" t="s">
        <v>1329</v>
      </c>
      <c r="Q238" s="72">
        <v>62</v>
      </c>
      <c r="R238" s="72">
        <v>34</v>
      </c>
      <c r="S238" s="72">
        <v>28</v>
      </c>
      <c r="U238" s="101" t="s">
        <v>1028</v>
      </c>
      <c r="V238" s="72">
        <v>1742701</v>
      </c>
      <c r="W238" s="72">
        <v>65</v>
      </c>
      <c r="X238" s="72">
        <v>27</v>
      </c>
      <c r="Y238" s="72">
        <v>38</v>
      </c>
      <c r="AA238" s="70" t="s">
        <v>1329</v>
      </c>
      <c r="AB238" s="125">
        <v>6399200</v>
      </c>
      <c r="AC238" s="125">
        <v>71</v>
      </c>
      <c r="AD238" s="125">
        <v>39</v>
      </c>
      <c r="AE238" s="125">
        <v>32</v>
      </c>
    </row>
    <row r="239" spans="1:31" ht="15.75" thickBot="1">
      <c r="A239" s="48" t="s">
        <v>542</v>
      </c>
      <c r="B239" s="98" t="s">
        <v>542</v>
      </c>
      <c r="C239" s="121">
        <v>56</v>
      </c>
      <c r="D239" s="35"/>
      <c r="E239" s="119" t="s">
        <v>542</v>
      </c>
      <c r="F239" s="119">
        <v>60</v>
      </c>
      <c r="G239" s="110"/>
      <c r="O239" s="72">
        <v>1053800</v>
      </c>
      <c r="P239" s="70" t="s">
        <v>968</v>
      </c>
      <c r="Q239" s="72">
        <v>61</v>
      </c>
      <c r="R239" s="72">
        <v>35</v>
      </c>
      <c r="S239" s="72">
        <v>26</v>
      </c>
      <c r="U239" s="101" t="s">
        <v>1215</v>
      </c>
      <c r="V239" s="72">
        <v>4741500</v>
      </c>
      <c r="W239" s="72">
        <v>63</v>
      </c>
      <c r="X239" s="72">
        <v>47</v>
      </c>
      <c r="Y239" s="72">
        <v>16</v>
      </c>
      <c r="AA239" s="70" t="s">
        <v>1120</v>
      </c>
      <c r="AB239" s="125">
        <v>3839499</v>
      </c>
      <c r="AC239" s="125">
        <v>67</v>
      </c>
      <c r="AD239" s="125">
        <v>48</v>
      </c>
      <c r="AE239" s="125">
        <v>19</v>
      </c>
    </row>
    <row r="240" spans="1:31" ht="15.75" thickBot="1">
      <c r="A240" s="48" t="s">
        <v>509</v>
      </c>
      <c r="B240" s="97" t="s">
        <v>509</v>
      </c>
      <c r="C240" s="121">
        <v>59</v>
      </c>
      <c r="D240" s="35"/>
      <c r="E240" s="119" t="s">
        <v>509</v>
      </c>
      <c r="F240" s="119">
        <v>59</v>
      </c>
      <c r="G240" s="109"/>
      <c r="O240" s="72">
        <v>3839499</v>
      </c>
      <c r="P240" s="70" t="s">
        <v>1120</v>
      </c>
      <c r="Q240" s="72">
        <v>61</v>
      </c>
      <c r="R240" s="72">
        <v>43</v>
      </c>
      <c r="S240" s="72">
        <v>18</v>
      </c>
      <c r="U240" s="101" t="s">
        <v>1016</v>
      </c>
      <c r="V240" s="72">
        <v>1531902</v>
      </c>
      <c r="W240" s="72">
        <v>62</v>
      </c>
      <c r="X240" s="72">
        <v>25</v>
      </c>
      <c r="Y240" s="72">
        <v>37</v>
      </c>
      <c r="AA240" s="70" t="s">
        <v>1028</v>
      </c>
      <c r="AB240" s="125">
        <v>1742701</v>
      </c>
      <c r="AC240" s="125">
        <v>66</v>
      </c>
      <c r="AD240" s="125">
        <v>28</v>
      </c>
      <c r="AE240" s="125">
        <v>38</v>
      </c>
    </row>
    <row r="241" spans="1:31" ht="15.75" thickBot="1">
      <c r="A241" s="48" t="s">
        <v>328</v>
      </c>
      <c r="B241" s="98" t="s">
        <v>328</v>
      </c>
      <c r="C241" s="121">
        <v>132</v>
      </c>
      <c r="D241" s="35"/>
      <c r="E241" s="119" t="s">
        <v>328</v>
      </c>
      <c r="F241" s="119">
        <v>139</v>
      </c>
      <c r="G241" s="110"/>
      <c r="O241" s="72">
        <v>2061400</v>
      </c>
      <c r="P241" s="70" t="s">
        <v>1041</v>
      </c>
      <c r="Q241" s="72">
        <v>60</v>
      </c>
      <c r="R241" s="72">
        <v>37</v>
      </c>
      <c r="S241" s="72">
        <v>23</v>
      </c>
      <c r="U241" s="101" t="s">
        <v>1120</v>
      </c>
      <c r="V241" s="72">
        <v>3839499</v>
      </c>
      <c r="W241" s="72">
        <v>62</v>
      </c>
      <c r="X241" s="72">
        <v>44</v>
      </c>
      <c r="Y241" s="72">
        <v>18</v>
      </c>
      <c r="AA241" s="70" t="s">
        <v>1215</v>
      </c>
      <c r="AB241" s="125">
        <v>4741500</v>
      </c>
      <c r="AC241" s="125">
        <v>66</v>
      </c>
      <c r="AD241" s="125">
        <v>49</v>
      </c>
      <c r="AE241" s="125">
        <v>17</v>
      </c>
    </row>
    <row r="242" spans="1:31" ht="15.75" thickBot="1">
      <c r="A242" s="48" t="s">
        <v>419</v>
      </c>
      <c r="B242" s="97" t="s">
        <v>419</v>
      </c>
      <c r="C242" s="121">
        <v>91</v>
      </c>
      <c r="D242" s="35"/>
      <c r="E242" s="119" t="s">
        <v>419</v>
      </c>
      <c r="F242" s="119">
        <v>103</v>
      </c>
      <c r="G242" s="109"/>
      <c r="O242" s="72">
        <v>4741500</v>
      </c>
      <c r="P242" s="70" t="s">
        <v>1215</v>
      </c>
      <c r="Q242" s="72">
        <v>60</v>
      </c>
      <c r="R242" s="72">
        <v>45</v>
      </c>
      <c r="S242" s="72">
        <v>15</v>
      </c>
      <c r="U242" s="101" t="s">
        <v>1041</v>
      </c>
      <c r="V242" s="72">
        <v>2061400</v>
      </c>
      <c r="W242" s="72">
        <v>60</v>
      </c>
      <c r="X242" s="72">
        <v>37</v>
      </c>
      <c r="Y242" s="72">
        <v>23</v>
      </c>
      <c r="AA242" s="70" t="s">
        <v>1016</v>
      </c>
      <c r="AB242" s="125">
        <v>1531902</v>
      </c>
      <c r="AC242" s="125">
        <v>63</v>
      </c>
      <c r="AD242" s="125">
        <v>26</v>
      </c>
      <c r="AE242" s="125">
        <v>37</v>
      </c>
    </row>
    <row r="243" spans="1:31" ht="15.75" thickBot="1">
      <c r="A243" s="48" t="s">
        <v>634</v>
      </c>
      <c r="B243" s="98" t="s">
        <v>634</v>
      </c>
      <c r="C243" s="121">
        <v>35</v>
      </c>
      <c r="D243" s="35"/>
      <c r="E243" s="119" t="s">
        <v>634</v>
      </c>
      <c r="F243" s="119">
        <v>38</v>
      </c>
      <c r="G243" s="110"/>
      <c r="O243" s="72">
        <v>1531902</v>
      </c>
      <c r="P243" s="70" t="s">
        <v>1016</v>
      </c>
      <c r="Q243" s="72">
        <v>55</v>
      </c>
      <c r="R243" s="72">
        <v>20</v>
      </c>
      <c r="S243" s="72">
        <v>35</v>
      </c>
      <c r="U243" s="101" t="s">
        <v>968</v>
      </c>
      <c r="V243" s="72">
        <v>1053800</v>
      </c>
      <c r="W243" s="72">
        <v>59</v>
      </c>
      <c r="X243" s="72">
        <v>34</v>
      </c>
      <c r="Y243" s="72">
        <v>25</v>
      </c>
      <c r="AA243" s="70" t="s">
        <v>1065</v>
      </c>
      <c r="AB243" s="125">
        <v>2543800</v>
      </c>
      <c r="AC243" s="125">
        <v>61</v>
      </c>
      <c r="AD243" s="125">
        <v>54</v>
      </c>
      <c r="AE243" s="125">
        <v>7</v>
      </c>
    </row>
    <row r="244" spans="1:31" ht="15.75" thickBot="1">
      <c r="A244" s="48" t="s">
        <v>693</v>
      </c>
      <c r="B244" s="97" t="s">
        <v>693</v>
      </c>
      <c r="C244" s="121">
        <v>30</v>
      </c>
      <c r="D244" s="35"/>
      <c r="E244" s="119" t="s">
        <v>693</v>
      </c>
      <c r="F244" s="119">
        <v>34</v>
      </c>
      <c r="G244" s="109"/>
      <c r="O244" s="72">
        <v>4771701</v>
      </c>
      <c r="P244" s="70" t="s">
        <v>1246</v>
      </c>
      <c r="Q244" s="72">
        <v>55</v>
      </c>
      <c r="R244" s="72">
        <v>37</v>
      </c>
      <c r="S244" s="72">
        <v>18</v>
      </c>
      <c r="U244" s="101" t="s">
        <v>1371</v>
      </c>
      <c r="V244" s="72">
        <v>7912100</v>
      </c>
      <c r="W244" s="72">
        <v>59</v>
      </c>
      <c r="X244" s="72">
        <v>30</v>
      </c>
      <c r="Y244" s="72">
        <v>29</v>
      </c>
      <c r="AA244" s="70" t="s">
        <v>1214</v>
      </c>
      <c r="AB244" s="125">
        <v>4732600</v>
      </c>
      <c r="AC244" s="125">
        <v>61</v>
      </c>
      <c r="AD244" s="125">
        <v>47</v>
      </c>
      <c r="AE244" s="125">
        <v>14</v>
      </c>
    </row>
    <row r="245" spans="1:31" ht="24" thickBot="1">
      <c r="A245" s="48" t="s">
        <v>570</v>
      </c>
      <c r="B245" s="98" t="s">
        <v>570</v>
      </c>
      <c r="C245" s="121">
        <v>53</v>
      </c>
      <c r="D245" s="35"/>
      <c r="E245" s="119" t="s">
        <v>570</v>
      </c>
      <c r="F245" s="119">
        <v>61</v>
      </c>
      <c r="G245" s="110"/>
      <c r="O245" s="72">
        <v>2543800</v>
      </c>
      <c r="P245" s="70" t="s">
        <v>1065</v>
      </c>
      <c r="Q245" s="72">
        <v>54</v>
      </c>
      <c r="R245" s="72">
        <v>48</v>
      </c>
      <c r="S245" s="72">
        <v>6</v>
      </c>
      <c r="U245" s="101" t="s">
        <v>1246</v>
      </c>
      <c r="V245" s="72">
        <v>4771701</v>
      </c>
      <c r="W245" s="72">
        <v>58</v>
      </c>
      <c r="X245" s="72">
        <v>39</v>
      </c>
      <c r="Y245" s="72">
        <v>19</v>
      </c>
      <c r="AA245" s="70" t="s">
        <v>1246</v>
      </c>
      <c r="AB245" s="125">
        <v>4771701</v>
      </c>
      <c r="AC245" s="125">
        <v>61</v>
      </c>
      <c r="AD245" s="125">
        <v>41</v>
      </c>
      <c r="AE245" s="125">
        <v>20</v>
      </c>
    </row>
    <row r="246" spans="1:31" ht="15.75" thickBot="1">
      <c r="A246" s="48" t="s">
        <v>99</v>
      </c>
      <c r="B246" s="97" t="s">
        <v>99</v>
      </c>
      <c r="C246" s="121">
        <v>959</v>
      </c>
      <c r="D246" s="35"/>
      <c r="E246" s="119" t="s">
        <v>99</v>
      </c>
      <c r="F246" s="120">
        <v>1004</v>
      </c>
      <c r="G246" s="109"/>
      <c r="O246" s="72">
        <v>4732600</v>
      </c>
      <c r="P246" s="70" t="s">
        <v>1214</v>
      </c>
      <c r="Q246" s="72">
        <v>54</v>
      </c>
      <c r="R246" s="72">
        <v>40</v>
      </c>
      <c r="S246" s="72">
        <v>14</v>
      </c>
      <c r="U246" s="101" t="s">
        <v>1065</v>
      </c>
      <c r="V246" s="72">
        <v>2543800</v>
      </c>
      <c r="W246" s="72">
        <v>57</v>
      </c>
      <c r="X246" s="72">
        <v>51</v>
      </c>
      <c r="Y246" s="72">
        <v>6</v>
      </c>
      <c r="AA246" s="70" t="s">
        <v>1041</v>
      </c>
      <c r="AB246" s="125">
        <v>2061400</v>
      </c>
      <c r="AC246" s="125">
        <v>60</v>
      </c>
      <c r="AD246" s="125">
        <v>37</v>
      </c>
      <c r="AE246" s="125">
        <v>23</v>
      </c>
    </row>
    <row r="247" spans="1:31" ht="24" thickBot="1">
      <c r="A247" s="48" t="s">
        <v>857</v>
      </c>
      <c r="B247" s="98" t="s">
        <v>857</v>
      </c>
      <c r="C247" s="121">
        <v>12</v>
      </c>
      <c r="D247" s="35"/>
      <c r="E247" s="119" t="s">
        <v>857</v>
      </c>
      <c r="F247" s="119">
        <v>12</v>
      </c>
      <c r="G247" s="110"/>
      <c r="O247" s="72">
        <v>2229399</v>
      </c>
      <c r="P247" s="70" t="s">
        <v>1046</v>
      </c>
      <c r="Q247" s="72">
        <v>52</v>
      </c>
      <c r="R247" s="72">
        <v>35</v>
      </c>
      <c r="S247" s="72">
        <v>17</v>
      </c>
      <c r="U247" s="101" t="s">
        <v>1214</v>
      </c>
      <c r="V247" s="72">
        <v>4732600</v>
      </c>
      <c r="W247" s="72">
        <v>56</v>
      </c>
      <c r="X247" s="72">
        <v>42</v>
      </c>
      <c r="Y247" s="72">
        <v>14</v>
      </c>
      <c r="AA247" s="70" t="s">
        <v>968</v>
      </c>
      <c r="AB247" s="125">
        <v>1053800</v>
      </c>
      <c r="AC247" s="125">
        <v>59</v>
      </c>
      <c r="AD247" s="125">
        <v>34</v>
      </c>
      <c r="AE247" s="125">
        <v>25</v>
      </c>
    </row>
    <row r="248" spans="1:31" ht="15.75" thickBot="1">
      <c r="A248" s="48" t="s">
        <v>471</v>
      </c>
      <c r="B248" s="97" t="s">
        <v>471</v>
      </c>
      <c r="C248" s="121">
        <v>68</v>
      </c>
      <c r="D248" s="35"/>
      <c r="E248" s="119" t="s">
        <v>471</v>
      </c>
      <c r="F248" s="119">
        <v>69</v>
      </c>
      <c r="G248" s="109"/>
      <c r="O248" s="72">
        <v>1540800</v>
      </c>
      <c r="P248" s="70" t="s">
        <v>1019</v>
      </c>
      <c r="Q248" s="72">
        <v>51</v>
      </c>
      <c r="R248" s="72">
        <v>24</v>
      </c>
      <c r="S248" s="72">
        <v>27</v>
      </c>
      <c r="U248" s="101" t="s">
        <v>1019</v>
      </c>
      <c r="V248" s="72">
        <v>1540800</v>
      </c>
      <c r="W248" s="72">
        <v>55</v>
      </c>
      <c r="X248" s="72">
        <v>25</v>
      </c>
      <c r="Y248" s="72">
        <v>30</v>
      </c>
      <c r="AA248" s="70" t="s">
        <v>1019</v>
      </c>
      <c r="AB248" s="125">
        <v>1540800</v>
      </c>
      <c r="AC248" s="125">
        <v>58</v>
      </c>
      <c r="AD248" s="125">
        <v>27</v>
      </c>
      <c r="AE248" s="125">
        <v>31</v>
      </c>
    </row>
    <row r="249" spans="1:31" ht="24" thickBot="1">
      <c r="A249" s="48" t="s">
        <v>694</v>
      </c>
      <c r="B249" s="98" t="s">
        <v>694</v>
      </c>
      <c r="C249" s="121">
        <v>32</v>
      </c>
      <c r="D249" s="35"/>
      <c r="E249" s="119" t="s">
        <v>694</v>
      </c>
      <c r="F249" s="119">
        <v>33</v>
      </c>
      <c r="G249" s="110"/>
      <c r="O249" s="72">
        <v>7912100</v>
      </c>
      <c r="P249" s="70" t="s">
        <v>1371</v>
      </c>
      <c r="Q249" s="72">
        <v>51</v>
      </c>
      <c r="R249" s="72">
        <v>27</v>
      </c>
      <c r="S249" s="72">
        <v>24</v>
      </c>
      <c r="U249" s="101" t="s">
        <v>1046</v>
      </c>
      <c r="V249" s="72">
        <v>2229399</v>
      </c>
      <c r="W249" s="72">
        <v>55</v>
      </c>
      <c r="X249" s="72">
        <v>35</v>
      </c>
      <c r="Y249" s="72">
        <v>20</v>
      </c>
      <c r="AA249" s="70" t="s">
        <v>1046</v>
      </c>
      <c r="AB249" s="125">
        <v>2229399</v>
      </c>
      <c r="AC249" s="125">
        <v>58</v>
      </c>
      <c r="AD249" s="125">
        <v>35</v>
      </c>
      <c r="AE249" s="125">
        <v>23</v>
      </c>
    </row>
    <row r="250" spans="1:31" ht="15.75" thickBot="1">
      <c r="A250" s="48" t="s">
        <v>359</v>
      </c>
      <c r="B250" s="97" t="s">
        <v>359</v>
      </c>
      <c r="C250" s="121">
        <v>121</v>
      </c>
      <c r="D250" s="35"/>
      <c r="E250" s="119" t="s">
        <v>359</v>
      </c>
      <c r="F250" s="119">
        <v>130</v>
      </c>
      <c r="G250" s="109"/>
      <c r="O250" s="72">
        <v>159802</v>
      </c>
      <c r="P250" s="70" t="s">
        <v>940</v>
      </c>
      <c r="Q250" s="72">
        <v>50</v>
      </c>
      <c r="R250" s="72">
        <v>31</v>
      </c>
      <c r="S250" s="72">
        <v>19</v>
      </c>
      <c r="U250" s="101" t="s">
        <v>940</v>
      </c>
      <c r="V250" s="72">
        <v>159802</v>
      </c>
      <c r="W250" s="72">
        <v>52</v>
      </c>
      <c r="X250" s="72">
        <v>33</v>
      </c>
      <c r="Y250" s="72">
        <v>19</v>
      </c>
      <c r="AA250" s="70" t="s">
        <v>940</v>
      </c>
      <c r="AB250" s="125">
        <v>159802</v>
      </c>
      <c r="AC250" s="125">
        <v>53</v>
      </c>
      <c r="AD250" s="125">
        <v>33</v>
      </c>
      <c r="AE250" s="125">
        <v>20</v>
      </c>
    </row>
    <row r="251" spans="1:31" ht="15.75" thickBot="1">
      <c r="A251" s="48" t="s">
        <v>590</v>
      </c>
      <c r="B251" s="98" t="s">
        <v>590</v>
      </c>
      <c r="C251" s="121">
        <v>45</v>
      </c>
      <c r="D251" s="35"/>
      <c r="E251" s="119" t="s">
        <v>590</v>
      </c>
      <c r="F251" s="119">
        <v>45</v>
      </c>
      <c r="G251" s="110"/>
      <c r="O251" s="72">
        <v>1322700</v>
      </c>
      <c r="P251" s="70" t="s">
        <v>995</v>
      </c>
      <c r="Q251" s="72">
        <v>49</v>
      </c>
      <c r="R251" s="72">
        <v>26</v>
      </c>
      <c r="S251" s="72">
        <v>23</v>
      </c>
      <c r="U251" s="101" t="s">
        <v>995</v>
      </c>
      <c r="V251" s="72">
        <v>1322700</v>
      </c>
      <c r="W251" s="72">
        <v>51</v>
      </c>
      <c r="X251" s="72">
        <v>27</v>
      </c>
      <c r="Y251" s="72">
        <v>24</v>
      </c>
      <c r="AA251" s="70" t="s">
        <v>995</v>
      </c>
      <c r="AB251" s="125">
        <v>1322700</v>
      </c>
      <c r="AC251" s="125">
        <v>53</v>
      </c>
      <c r="AD251" s="125">
        <v>29</v>
      </c>
      <c r="AE251" s="125">
        <v>24</v>
      </c>
    </row>
    <row r="252" spans="1:31" ht="24" thickBot="1">
      <c r="A252" s="48" t="s">
        <v>440</v>
      </c>
      <c r="B252" s="97" t="s">
        <v>440</v>
      </c>
      <c r="C252" s="121">
        <v>79</v>
      </c>
      <c r="D252" s="35"/>
      <c r="E252" s="119" t="s">
        <v>440</v>
      </c>
      <c r="F252" s="119">
        <v>83</v>
      </c>
      <c r="G252" s="109"/>
      <c r="O252" s="72">
        <v>4329105</v>
      </c>
      <c r="P252" s="70" t="s">
        <v>1137</v>
      </c>
      <c r="Q252" s="72">
        <v>48</v>
      </c>
      <c r="R252" s="72">
        <v>40</v>
      </c>
      <c r="S252" s="72">
        <v>8</v>
      </c>
      <c r="U252" s="101" t="s">
        <v>1137</v>
      </c>
      <c r="V252" s="72">
        <v>4329105</v>
      </c>
      <c r="W252" s="72">
        <v>50</v>
      </c>
      <c r="X252" s="72">
        <v>41</v>
      </c>
      <c r="Y252" s="72">
        <v>9</v>
      </c>
      <c r="AA252" s="70" t="s">
        <v>1057</v>
      </c>
      <c r="AB252" s="125">
        <v>2399101</v>
      </c>
      <c r="AC252" s="125">
        <v>52</v>
      </c>
      <c r="AD252" s="125">
        <v>17</v>
      </c>
      <c r="AE252" s="125">
        <v>35</v>
      </c>
    </row>
    <row r="253" spans="1:31" ht="15.75" thickBot="1">
      <c r="A253" s="48" t="s">
        <v>69</v>
      </c>
      <c r="B253" s="98" t="s">
        <v>69</v>
      </c>
      <c r="C253" s="122">
        <v>2932</v>
      </c>
      <c r="D253" s="115"/>
      <c r="E253" s="119" t="s">
        <v>69</v>
      </c>
      <c r="F253" s="120">
        <v>3145</v>
      </c>
      <c r="G253" s="111"/>
      <c r="O253" s="72">
        <v>161001</v>
      </c>
      <c r="P253" s="70" t="s">
        <v>941</v>
      </c>
      <c r="Q253" s="72">
        <v>46</v>
      </c>
      <c r="R253" s="72">
        <v>39</v>
      </c>
      <c r="S253" s="72">
        <v>7</v>
      </c>
      <c r="U253" s="101" t="s">
        <v>941</v>
      </c>
      <c r="V253" s="72">
        <v>161001</v>
      </c>
      <c r="W253" s="72">
        <v>49</v>
      </c>
      <c r="X253" s="72">
        <v>42</v>
      </c>
      <c r="Y253" s="72">
        <v>7</v>
      </c>
      <c r="AA253" s="70" t="s">
        <v>1137</v>
      </c>
      <c r="AB253" s="125">
        <v>4329105</v>
      </c>
      <c r="AC253" s="125">
        <v>51</v>
      </c>
      <c r="AD253" s="125">
        <v>42</v>
      </c>
      <c r="AE253" s="125">
        <v>9</v>
      </c>
    </row>
    <row r="254" spans="1:31" ht="23.25" thickBot="1">
      <c r="A254" s="48" t="s">
        <v>472</v>
      </c>
      <c r="B254" s="97" t="s">
        <v>472</v>
      </c>
      <c r="C254" s="121">
        <v>73</v>
      </c>
      <c r="D254" s="35"/>
      <c r="E254" s="119" t="s">
        <v>472</v>
      </c>
      <c r="F254" s="119">
        <v>73</v>
      </c>
      <c r="G254" s="109"/>
      <c r="O254" s="72">
        <v>1359600</v>
      </c>
      <c r="P254" s="70" t="s">
        <v>1001</v>
      </c>
      <c r="Q254" s="72">
        <v>43</v>
      </c>
      <c r="R254" s="72">
        <v>14</v>
      </c>
      <c r="S254" s="72">
        <v>29</v>
      </c>
      <c r="U254" s="101" t="s">
        <v>1057</v>
      </c>
      <c r="V254" s="72">
        <v>2399101</v>
      </c>
      <c r="W254" s="72">
        <v>48</v>
      </c>
      <c r="X254" s="72">
        <v>15</v>
      </c>
      <c r="Y254" s="72">
        <v>33</v>
      </c>
      <c r="AA254" s="70" t="s">
        <v>941</v>
      </c>
      <c r="AB254" s="125">
        <v>161001</v>
      </c>
      <c r="AC254" s="125">
        <v>50</v>
      </c>
      <c r="AD254" s="125">
        <v>43</v>
      </c>
      <c r="AE254" s="125">
        <v>7</v>
      </c>
    </row>
    <row r="255" spans="1:31" ht="24" thickBot="1">
      <c r="A255" s="48" t="s">
        <v>566</v>
      </c>
      <c r="B255" s="98" t="s">
        <v>566</v>
      </c>
      <c r="C255" s="121">
        <v>53</v>
      </c>
      <c r="D255" s="35"/>
      <c r="E255" s="119" t="s">
        <v>566</v>
      </c>
      <c r="F255" s="119">
        <v>53</v>
      </c>
      <c r="G255" s="110"/>
      <c r="O255" s="72">
        <v>2399101</v>
      </c>
      <c r="P255" s="70" t="s">
        <v>1057</v>
      </c>
      <c r="Q255" s="72">
        <v>43</v>
      </c>
      <c r="R255" s="72">
        <v>13</v>
      </c>
      <c r="S255" s="72">
        <v>30</v>
      </c>
      <c r="U255" s="101" t="s">
        <v>1074</v>
      </c>
      <c r="V255" s="72">
        <v>3103900</v>
      </c>
      <c r="W255" s="72">
        <v>45</v>
      </c>
      <c r="X255" s="72">
        <v>38</v>
      </c>
      <c r="Y255" s="72">
        <v>7</v>
      </c>
      <c r="AA255" s="70" t="s">
        <v>1082</v>
      </c>
      <c r="AB255" s="125">
        <v>3240099</v>
      </c>
      <c r="AC255" s="125">
        <v>46</v>
      </c>
      <c r="AD255" s="125">
        <v>25</v>
      </c>
      <c r="AE255" s="125">
        <v>21</v>
      </c>
    </row>
    <row r="256" spans="1:31" ht="24" thickBot="1">
      <c r="A256" s="48" t="s">
        <v>483</v>
      </c>
      <c r="B256" s="97" t="s">
        <v>483</v>
      </c>
      <c r="C256" s="121">
        <v>73</v>
      </c>
      <c r="D256" s="35"/>
      <c r="E256" s="119" t="s">
        <v>483</v>
      </c>
      <c r="F256" s="119">
        <v>75</v>
      </c>
      <c r="G256" s="109"/>
      <c r="O256" s="72">
        <v>3314710</v>
      </c>
      <c r="P256" s="70" t="s">
        <v>1102</v>
      </c>
      <c r="Q256" s="72">
        <v>43</v>
      </c>
      <c r="R256" s="72">
        <v>40</v>
      </c>
      <c r="S256" s="72">
        <v>3</v>
      </c>
      <c r="U256" s="101" t="s">
        <v>1102</v>
      </c>
      <c r="V256" s="72">
        <v>3314710</v>
      </c>
      <c r="W256" s="72">
        <v>44</v>
      </c>
      <c r="X256" s="72">
        <v>40</v>
      </c>
      <c r="Y256" s="72">
        <v>4</v>
      </c>
      <c r="AA256" s="70" t="s">
        <v>1102</v>
      </c>
      <c r="AB256" s="125">
        <v>3314710</v>
      </c>
      <c r="AC256" s="125">
        <v>46</v>
      </c>
      <c r="AD256" s="125">
        <v>42</v>
      </c>
      <c r="AE256" s="125">
        <v>4</v>
      </c>
    </row>
    <row r="257" spans="1:31" ht="24" thickBot="1">
      <c r="A257" s="48" t="s">
        <v>791</v>
      </c>
      <c r="B257" s="98" t="s">
        <v>791</v>
      </c>
      <c r="C257" s="121">
        <v>22</v>
      </c>
      <c r="D257" s="35"/>
      <c r="E257" s="119" t="s">
        <v>791</v>
      </c>
      <c r="F257" s="119">
        <v>27</v>
      </c>
      <c r="G257" s="110"/>
      <c r="O257" s="72">
        <v>1031700</v>
      </c>
      <c r="P257" s="70" t="s">
        <v>963</v>
      </c>
      <c r="Q257" s="72">
        <v>42</v>
      </c>
      <c r="R257" s="72">
        <v>23</v>
      </c>
      <c r="S257" s="72">
        <v>19</v>
      </c>
      <c r="U257" s="101" t="s">
        <v>963</v>
      </c>
      <c r="V257" s="72">
        <v>1031700</v>
      </c>
      <c r="W257" s="72">
        <v>43</v>
      </c>
      <c r="X257" s="72">
        <v>24</v>
      </c>
      <c r="Y257" s="72">
        <v>19</v>
      </c>
      <c r="AA257" s="70" t="s">
        <v>1071</v>
      </c>
      <c r="AB257" s="125">
        <v>2950600</v>
      </c>
      <c r="AC257" s="125">
        <v>45</v>
      </c>
      <c r="AD257" s="125">
        <v>41</v>
      </c>
      <c r="AE257" s="125">
        <v>4</v>
      </c>
    </row>
    <row r="258" spans="1:31" ht="23.25" thickBot="1">
      <c r="A258" s="48" t="s">
        <v>538</v>
      </c>
      <c r="B258" s="97" t="s">
        <v>538</v>
      </c>
      <c r="C258" s="121">
        <v>59</v>
      </c>
      <c r="D258" s="35"/>
      <c r="E258" s="119" t="s">
        <v>538</v>
      </c>
      <c r="F258" s="119">
        <v>64</v>
      </c>
      <c r="G258" s="109"/>
      <c r="O258" s="72">
        <v>3103900</v>
      </c>
      <c r="P258" s="70" t="s">
        <v>1074</v>
      </c>
      <c r="Q258" s="72">
        <v>42</v>
      </c>
      <c r="R258" s="72">
        <v>36</v>
      </c>
      <c r="S258" s="72">
        <v>6</v>
      </c>
      <c r="U258" s="101" t="s">
        <v>1071</v>
      </c>
      <c r="V258" s="72">
        <v>2950600</v>
      </c>
      <c r="W258" s="72">
        <v>43</v>
      </c>
      <c r="X258" s="72">
        <v>39</v>
      </c>
      <c r="Y258" s="72">
        <v>4</v>
      </c>
      <c r="AA258" s="70" t="s">
        <v>963</v>
      </c>
      <c r="AB258" s="125">
        <v>1031700</v>
      </c>
      <c r="AC258" s="125">
        <v>44</v>
      </c>
      <c r="AD258" s="125">
        <v>25</v>
      </c>
      <c r="AE258" s="125">
        <v>19</v>
      </c>
    </row>
    <row r="259" spans="1:31" ht="23.25" thickBot="1">
      <c r="A259" s="48" t="s">
        <v>828</v>
      </c>
      <c r="B259" s="98" t="s">
        <v>828</v>
      </c>
      <c r="C259" s="121">
        <v>14</v>
      </c>
      <c r="D259" s="35"/>
      <c r="E259" s="119" t="s">
        <v>828</v>
      </c>
      <c r="F259" s="119">
        <v>16</v>
      </c>
      <c r="G259" s="110"/>
      <c r="O259" s="72">
        <v>1032599</v>
      </c>
      <c r="P259" s="70" t="s">
        <v>964</v>
      </c>
      <c r="Q259" s="72">
        <v>41</v>
      </c>
      <c r="R259" s="72">
        <v>25</v>
      </c>
      <c r="S259" s="72">
        <v>16</v>
      </c>
      <c r="U259" s="101" t="s">
        <v>1001</v>
      </c>
      <c r="V259" s="72">
        <v>1359600</v>
      </c>
      <c r="W259" s="72">
        <v>42</v>
      </c>
      <c r="X259" s="72">
        <v>14</v>
      </c>
      <c r="Y259" s="72">
        <v>28</v>
      </c>
      <c r="AA259" s="70" t="s">
        <v>1074</v>
      </c>
      <c r="AB259" s="125">
        <v>3103900</v>
      </c>
      <c r="AC259" s="125">
        <v>44</v>
      </c>
      <c r="AD259" s="125">
        <v>37</v>
      </c>
      <c r="AE259" s="125">
        <v>7</v>
      </c>
    </row>
    <row r="260" spans="1:31" ht="15.75" thickBot="1">
      <c r="A260" s="48" t="s">
        <v>719</v>
      </c>
      <c r="B260" s="97" t="s">
        <v>719</v>
      </c>
      <c r="C260" s="121">
        <v>30</v>
      </c>
      <c r="D260" s="35"/>
      <c r="E260" s="119" t="s">
        <v>719</v>
      </c>
      <c r="F260" s="119">
        <v>37</v>
      </c>
      <c r="G260" s="109"/>
      <c r="O260" s="72">
        <v>3240099</v>
      </c>
      <c r="P260" s="70" t="s">
        <v>1082</v>
      </c>
      <c r="Q260" s="72">
        <v>41</v>
      </c>
      <c r="R260" s="72">
        <v>21</v>
      </c>
      <c r="S260" s="72">
        <v>20</v>
      </c>
      <c r="U260" s="101" t="s">
        <v>1035</v>
      </c>
      <c r="V260" s="72">
        <v>1822901</v>
      </c>
      <c r="W260" s="72">
        <v>42</v>
      </c>
      <c r="X260" s="72">
        <v>27</v>
      </c>
      <c r="Y260" s="72">
        <v>15</v>
      </c>
      <c r="AA260" s="70" t="s">
        <v>1035</v>
      </c>
      <c r="AB260" s="125">
        <v>1822901</v>
      </c>
      <c r="AC260" s="125">
        <v>43</v>
      </c>
      <c r="AD260" s="125">
        <v>28</v>
      </c>
      <c r="AE260" s="125">
        <v>15</v>
      </c>
    </row>
    <row r="261" spans="1:31" ht="15.75" thickBot="1">
      <c r="A261" s="48" t="s">
        <v>580</v>
      </c>
      <c r="B261" s="98" t="s">
        <v>580</v>
      </c>
      <c r="C261" s="121">
        <v>51</v>
      </c>
      <c r="D261" s="35"/>
      <c r="E261" s="119" t="s">
        <v>580</v>
      </c>
      <c r="F261" s="119">
        <v>53</v>
      </c>
      <c r="G261" s="110"/>
      <c r="O261" s="72">
        <v>1822901</v>
      </c>
      <c r="P261" s="70" t="s">
        <v>1035</v>
      </c>
      <c r="Q261" s="72">
        <v>39</v>
      </c>
      <c r="R261" s="72">
        <v>25</v>
      </c>
      <c r="S261" s="72">
        <v>14</v>
      </c>
      <c r="U261" s="101" t="s">
        <v>1086</v>
      </c>
      <c r="V261" s="72">
        <v>3299002</v>
      </c>
      <c r="W261" s="72">
        <v>42</v>
      </c>
      <c r="X261" s="72">
        <v>23</v>
      </c>
      <c r="Y261" s="72">
        <v>19</v>
      </c>
      <c r="AA261" s="70" t="s">
        <v>1086</v>
      </c>
      <c r="AB261" s="125">
        <v>3299002</v>
      </c>
      <c r="AC261" s="125">
        <v>43</v>
      </c>
      <c r="AD261" s="125">
        <v>23</v>
      </c>
      <c r="AE261" s="125">
        <v>20</v>
      </c>
    </row>
    <row r="262" spans="1:31" ht="23.25" thickBot="1">
      <c r="A262" s="48" t="s">
        <v>520</v>
      </c>
      <c r="B262" s="97" t="s">
        <v>520</v>
      </c>
      <c r="C262" s="121">
        <v>60</v>
      </c>
      <c r="D262" s="35"/>
      <c r="E262" s="119" t="s">
        <v>520</v>
      </c>
      <c r="F262" s="119">
        <v>64</v>
      </c>
      <c r="G262" s="109"/>
      <c r="O262" s="72">
        <v>3299002</v>
      </c>
      <c r="P262" s="70" t="s">
        <v>1086</v>
      </c>
      <c r="Q262" s="72">
        <v>39</v>
      </c>
      <c r="R262" s="72">
        <v>21</v>
      </c>
      <c r="S262" s="72">
        <v>18</v>
      </c>
      <c r="U262" s="101" t="s">
        <v>964</v>
      </c>
      <c r="V262" s="72">
        <v>1032599</v>
      </c>
      <c r="W262" s="72">
        <v>41</v>
      </c>
      <c r="X262" s="72">
        <v>25</v>
      </c>
      <c r="Y262" s="72">
        <v>16</v>
      </c>
      <c r="AA262" s="70" t="s">
        <v>964</v>
      </c>
      <c r="AB262" s="125">
        <v>1032599</v>
      </c>
      <c r="AC262" s="125">
        <v>42</v>
      </c>
      <c r="AD262" s="125">
        <v>26</v>
      </c>
      <c r="AE262" s="125">
        <v>16</v>
      </c>
    </row>
    <row r="263" spans="1:31" ht="24" thickBot="1">
      <c r="A263" s="48" t="s">
        <v>321</v>
      </c>
      <c r="B263" s="98" t="s">
        <v>321</v>
      </c>
      <c r="C263" s="121">
        <v>139</v>
      </c>
      <c r="D263" s="35"/>
      <c r="E263" s="119" t="s">
        <v>321</v>
      </c>
      <c r="F263" s="119">
        <v>145</v>
      </c>
      <c r="G263" s="110"/>
      <c r="O263" s="72">
        <v>1731100</v>
      </c>
      <c r="P263" s="70" t="s">
        <v>1026</v>
      </c>
      <c r="Q263" s="72">
        <v>38</v>
      </c>
      <c r="R263" s="72">
        <v>20</v>
      </c>
      <c r="S263" s="72">
        <v>18</v>
      </c>
      <c r="U263" s="101" t="s">
        <v>1082</v>
      </c>
      <c r="V263" s="72">
        <v>3240099</v>
      </c>
      <c r="W263" s="72">
        <v>41</v>
      </c>
      <c r="X263" s="72">
        <v>21</v>
      </c>
      <c r="Y263" s="72">
        <v>20</v>
      </c>
      <c r="AA263" s="70" t="s">
        <v>1001</v>
      </c>
      <c r="AB263" s="125">
        <v>1359600</v>
      </c>
      <c r="AC263" s="125">
        <v>42</v>
      </c>
      <c r="AD263" s="125">
        <v>14</v>
      </c>
      <c r="AE263" s="125">
        <v>28</v>
      </c>
    </row>
    <row r="264" spans="1:31" ht="15.75" thickBot="1">
      <c r="A264" s="48" t="s">
        <v>889</v>
      </c>
      <c r="B264" s="97" t="s">
        <v>889</v>
      </c>
      <c r="C264" s="121">
        <v>12</v>
      </c>
      <c r="D264" s="35"/>
      <c r="E264" s="119" t="s">
        <v>889</v>
      </c>
      <c r="F264" s="119">
        <v>14</v>
      </c>
      <c r="G264" s="109"/>
      <c r="O264" s="72">
        <v>2950600</v>
      </c>
      <c r="P264" s="70" t="s">
        <v>1071</v>
      </c>
      <c r="Q264" s="72">
        <v>37</v>
      </c>
      <c r="R264" s="72">
        <v>33</v>
      </c>
      <c r="S264" s="72">
        <v>4</v>
      </c>
      <c r="U264" s="101" t="s">
        <v>1147</v>
      </c>
      <c r="V264" s="72">
        <v>4399105</v>
      </c>
      <c r="W264" s="72">
        <v>39</v>
      </c>
      <c r="X264" s="72">
        <v>36</v>
      </c>
      <c r="Y264" s="72">
        <v>3</v>
      </c>
      <c r="AA264" s="70" t="s">
        <v>1047</v>
      </c>
      <c r="AB264" s="125">
        <v>2319200</v>
      </c>
      <c r="AC264" s="125">
        <v>40</v>
      </c>
      <c r="AD264" s="125">
        <v>22</v>
      </c>
      <c r="AE264" s="125">
        <v>18</v>
      </c>
    </row>
    <row r="265" spans="1:31" ht="15.75" thickBot="1">
      <c r="A265" s="48" t="s">
        <v>268</v>
      </c>
      <c r="B265" s="98" t="s">
        <v>268</v>
      </c>
      <c r="C265" s="121">
        <v>188</v>
      </c>
      <c r="D265" s="35"/>
      <c r="E265" s="119" t="s">
        <v>268</v>
      </c>
      <c r="F265" s="119">
        <v>199</v>
      </c>
      <c r="G265" s="110"/>
      <c r="O265" s="72">
        <v>8011102</v>
      </c>
      <c r="P265" s="70" t="s">
        <v>1374</v>
      </c>
      <c r="Q265" s="72">
        <v>36</v>
      </c>
      <c r="R265" s="72">
        <v>32</v>
      </c>
      <c r="S265" s="72">
        <v>4</v>
      </c>
      <c r="U265" s="101" t="s">
        <v>1374</v>
      </c>
      <c r="V265" s="72">
        <v>8011102</v>
      </c>
      <c r="W265" s="72">
        <v>38</v>
      </c>
      <c r="X265" s="72">
        <v>33</v>
      </c>
      <c r="Y265" s="72">
        <v>5</v>
      </c>
      <c r="AA265" s="70" t="s">
        <v>1147</v>
      </c>
      <c r="AB265" s="125">
        <v>4399105</v>
      </c>
      <c r="AC265" s="125">
        <v>39</v>
      </c>
      <c r="AD265" s="125">
        <v>36</v>
      </c>
      <c r="AE265" s="125">
        <v>3</v>
      </c>
    </row>
    <row r="266" spans="1:31" ht="15.75" thickBot="1">
      <c r="A266" s="48" t="s">
        <v>682</v>
      </c>
      <c r="B266" s="97" t="s">
        <v>682</v>
      </c>
      <c r="C266" s="121">
        <v>30</v>
      </c>
      <c r="D266" s="35"/>
      <c r="E266" s="119" t="s">
        <v>682</v>
      </c>
      <c r="F266" s="119">
        <v>30</v>
      </c>
      <c r="G266" s="109"/>
      <c r="O266" s="72">
        <v>1821100</v>
      </c>
      <c r="P266" s="70" t="s">
        <v>1034</v>
      </c>
      <c r="Q266" s="72">
        <v>35</v>
      </c>
      <c r="R266" s="72">
        <v>29</v>
      </c>
      <c r="S266" s="72">
        <v>6</v>
      </c>
      <c r="U266" s="101" t="s">
        <v>1026</v>
      </c>
      <c r="V266" s="72">
        <v>1731100</v>
      </c>
      <c r="W266" s="72">
        <v>36</v>
      </c>
      <c r="X266" s="72">
        <v>19</v>
      </c>
      <c r="Y266" s="72">
        <v>17</v>
      </c>
      <c r="AA266" s="70" t="s">
        <v>1374</v>
      </c>
      <c r="AB266" s="125">
        <v>8011102</v>
      </c>
      <c r="AC266" s="125">
        <v>39</v>
      </c>
      <c r="AD266" s="125">
        <v>34</v>
      </c>
      <c r="AE266" s="125">
        <v>5</v>
      </c>
    </row>
    <row r="267" spans="1:31" ht="15.75" thickBot="1">
      <c r="A267" s="48" t="s">
        <v>867</v>
      </c>
      <c r="B267" s="98" t="s">
        <v>867</v>
      </c>
      <c r="C267" s="121">
        <v>10</v>
      </c>
      <c r="D267" s="35"/>
      <c r="E267" s="119" t="s">
        <v>867</v>
      </c>
      <c r="F267" s="119">
        <v>10</v>
      </c>
      <c r="G267" s="110"/>
      <c r="O267" s="72">
        <v>3314712</v>
      </c>
      <c r="P267" s="70" t="s">
        <v>1104</v>
      </c>
      <c r="Q267" s="72">
        <v>35</v>
      </c>
      <c r="R267" s="72">
        <v>32</v>
      </c>
      <c r="S267" s="72">
        <v>3</v>
      </c>
      <c r="U267" s="101" t="s">
        <v>1047</v>
      </c>
      <c r="V267" s="72">
        <v>2319200</v>
      </c>
      <c r="W267" s="72">
        <v>36</v>
      </c>
      <c r="X267" s="72">
        <v>19</v>
      </c>
      <c r="Y267" s="72">
        <v>17</v>
      </c>
      <c r="AA267" s="70" t="s">
        <v>1026</v>
      </c>
      <c r="AB267" s="125">
        <v>1731100</v>
      </c>
      <c r="AC267" s="125">
        <v>36</v>
      </c>
      <c r="AD267" s="125">
        <v>19</v>
      </c>
      <c r="AE267" s="125">
        <v>17</v>
      </c>
    </row>
    <row r="268" spans="1:31" ht="15.75" thickBot="1">
      <c r="A268" s="48" t="s">
        <v>868</v>
      </c>
      <c r="B268" s="97" t="s">
        <v>868</v>
      </c>
      <c r="C268" s="121">
        <v>9</v>
      </c>
      <c r="D268" s="35"/>
      <c r="E268" s="119" t="s">
        <v>868</v>
      </c>
      <c r="F268" s="119">
        <v>10</v>
      </c>
      <c r="G268" s="109"/>
      <c r="O268" s="72">
        <v>4399105</v>
      </c>
      <c r="P268" s="70" t="s">
        <v>1147</v>
      </c>
      <c r="Q268" s="72">
        <v>35</v>
      </c>
      <c r="R268" s="72">
        <v>32</v>
      </c>
      <c r="S268" s="72">
        <v>3</v>
      </c>
      <c r="U268" s="101" t="s">
        <v>1034</v>
      </c>
      <c r="V268" s="72">
        <v>1821100</v>
      </c>
      <c r="W268" s="72">
        <v>35</v>
      </c>
      <c r="X268" s="72">
        <v>29</v>
      </c>
      <c r="Y268" s="72">
        <v>6</v>
      </c>
      <c r="AA268" s="70" t="s">
        <v>1230</v>
      </c>
      <c r="AB268" s="125">
        <v>4754703</v>
      </c>
      <c r="AC268" s="125">
        <v>36</v>
      </c>
      <c r="AD268" s="125">
        <v>29</v>
      </c>
      <c r="AE268" s="125">
        <v>7</v>
      </c>
    </row>
    <row r="269" spans="1:31" ht="15.75" thickBot="1">
      <c r="A269" s="48" t="s">
        <v>609</v>
      </c>
      <c r="B269" s="98" t="s">
        <v>609</v>
      </c>
      <c r="C269" s="121">
        <v>45</v>
      </c>
      <c r="D269" s="35"/>
      <c r="E269" s="119" t="s">
        <v>609</v>
      </c>
      <c r="F269" s="119">
        <v>45</v>
      </c>
      <c r="G269" s="110"/>
      <c r="O269" s="72">
        <v>9603304</v>
      </c>
      <c r="P269" s="70" t="s">
        <v>1443</v>
      </c>
      <c r="Q269" s="72">
        <v>35</v>
      </c>
      <c r="R269" s="72">
        <v>23</v>
      </c>
      <c r="S269" s="72">
        <v>12</v>
      </c>
      <c r="U269" s="101" t="s">
        <v>1104</v>
      </c>
      <c r="V269" s="72">
        <v>3314712</v>
      </c>
      <c r="W269" s="72">
        <v>35</v>
      </c>
      <c r="X269" s="72">
        <v>33</v>
      </c>
      <c r="Y269" s="72">
        <v>2</v>
      </c>
      <c r="AA269" s="70" t="s">
        <v>1034</v>
      </c>
      <c r="AB269" s="125">
        <v>1821100</v>
      </c>
      <c r="AC269" s="125">
        <v>35</v>
      </c>
      <c r="AD269" s="125">
        <v>29</v>
      </c>
      <c r="AE269" s="125">
        <v>6</v>
      </c>
    </row>
    <row r="270" spans="1:31" ht="24" thickBot="1">
      <c r="A270" s="48" t="s">
        <v>228</v>
      </c>
      <c r="B270" s="97" t="s">
        <v>228</v>
      </c>
      <c r="C270" s="121">
        <v>235</v>
      </c>
      <c r="D270" s="35"/>
      <c r="E270" s="119" t="s">
        <v>228</v>
      </c>
      <c r="F270" s="119">
        <v>261</v>
      </c>
      <c r="G270" s="109"/>
      <c r="O270" s="72">
        <v>2319200</v>
      </c>
      <c r="P270" s="70" t="s">
        <v>1047</v>
      </c>
      <c r="Q270" s="72">
        <v>34</v>
      </c>
      <c r="R270" s="72">
        <v>18</v>
      </c>
      <c r="S270" s="72">
        <v>16</v>
      </c>
      <c r="U270" s="101" t="s">
        <v>1230</v>
      </c>
      <c r="V270" s="72">
        <v>4754703</v>
      </c>
      <c r="W270" s="72">
        <v>35</v>
      </c>
      <c r="X270" s="72">
        <v>27</v>
      </c>
      <c r="Y270" s="72">
        <v>8</v>
      </c>
      <c r="AA270" s="70" t="s">
        <v>1085</v>
      </c>
      <c r="AB270" s="125">
        <v>3292202</v>
      </c>
      <c r="AC270" s="125">
        <v>35</v>
      </c>
      <c r="AD270" s="125">
        <v>15</v>
      </c>
      <c r="AE270" s="125">
        <v>20</v>
      </c>
    </row>
    <row r="271" spans="1:31" ht="15.75" thickBot="1">
      <c r="A271" s="48" t="s">
        <v>232</v>
      </c>
      <c r="B271" s="98" t="s">
        <v>232</v>
      </c>
      <c r="C271" s="121">
        <v>234</v>
      </c>
      <c r="D271" s="35"/>
      <c r="E271" s="119" t="s">
        <v>232</v>
      </c>
      <c r="F271" s="119">
        <v>244</v>
      </c>
      <c r="G271" s="110"/>
      <c r="O271" s="72">
        <v>7732202</v>
      </c>
      <c r="P271" s="70" t="s">
        <v>1363</v>
      </c>
      <c r="Q271" s="72">
        <v>34</v>
      </c>
      <c r="R271" s="72">
        <v>25</v>
      </c>
      <c r="S271" s="72">
        <v>9</v>
      </c>
      <c r="U271" s="101" t="s">
        <v>1363</v>
      </c>
      <c r="V271" s="72">
        <v>7732202</v>
      </c>
      <c r="W271" s="72">
        <v>35</v>
      </c>
      <c r="X271" s="72">
        <v>26</v>
      </c>
      <c r="Y271" s="72">
        <v>9</v>
      </c>
      <c r="AA271" s="70" t="s">
        <v>1104</v>
      </c>
      <c r="AB271" s="125">
        <v>3314712</v>
      </c>
      <c r="AC271" s="125">
        <v>35</v>
      </c>
      <c r="AD271" s="125">
        <v>33</v>
      </c>
      <c r="AE271" s="125">
        <v>2</v>
      </c>
    </row>
    <row r="272" spans="1:31" ht="24" thickBot="1">
      <c r="A272" s="48" t="s">
        <v>900</v>
      </c>
      <c r="B272" s="97" t="s">
        <v>900</v>
      </c>
      <c r="C272" s="121">
        <v>7</v>
      </c>
      <c r="D272" s="35"/>
      <c r="E272" s="119" t="s">
        <v>900</v>
      </c>
      <c r="F272" s="119">
        <v>7</v>
      </c>
      <c r="G272" s="109"/>
      <c r="O272" s="72">
        <v>1033302</v>
      </c>
      <c r="P272" s="70" t="s">
        <v>966</v>
      </c>
      <c r="Q272" s="72">
        <v>32</v>
      </c>
      <c r="R272" s="72">
        <v>22</v>
      </c>
      <c r="S272" s="72">
        <v>10</v>
      </c>
      <c r="U272" s="101" t="s">
        <v>1443</v>
      </c>
      <c r="V272" s="72">
        <v>9603304</v>
      </c>
      <c r="W272" s="72">
        <v>35</v>
      </c>
      <c r="X272" s="72">
        <v>22</v>
      </c>
      <c r="Y272" s="72">
        <v>13</v>
      </c>
      <c r="AA272" s="70" t="s">
        <v>1107</v>
      </c>
      <c r="AB272" s="125">
        <v>3314799</v>
      </c>
      <c r="AC272" s="125">
        <v>35</v>
      </c>
      <c r="AD272" s="125">
        <v>28</v>
      </c>
      <c r="AE272" s="125">
        <v>7</v>
      </c>
    </row>
    <row r="273" spans="1:31" ht="24" thickBot="1">
      <c r="A273" s="48" t="s">
        <v>615</v>
      </c>
      <c r="B273" s="98" t="s">
        <v>615</v>
      </c>
      <c r="C273" s="121">
        <v>35</v>
      </c>
      <c r="D273" s="35"/>
      <c r="E273" s="119" t="s">
        <v>615</v>
      </c>
      <c r="F273" s="119">
        <v>37</v>
      </c>
      <c r="G273" s="110"/>
      <c r="O273" s="72">
        <v>3314709</v>
      </c>
      <c r="P273" s="70" t="s">
        <v>1101</v>
      </c>
      <c r="Q273" s="72">
        <v>32</v>
      </c>
      <c r="R273" s="72">
        <v>24</v>
      </c>
      <c r="S273" s="72">
        <v>8</v>
      </c>
      <c r="U273" s="101" t="s">
        <v>1107</v>
      </c>
      <c r="V273" s="72">
        <v>3314799</v>
      </c>
      <c r="W273" s="72">
        <v>34</v>
      </c>
      <c r="X273" s="72">
        <v>27</v>
      </c>
      <c r="Y273" s="72">
        <v>7</v>
      </c>
      <c r="AA273" s="70" t="s">
        <v>1363</v>
      </c>
      <c r="AB273" s="125">
        <v>7732202</v>
      </c>
      <c r="AC273" s="125">
        <v>35</v>
      </c>
      <c r="AD273" s="125">
        <v>26</v>
      </c>
      <c r="AE273" s="125">
        <v>9</v>
      </c>
    </row>
    <row r="274" spans="1:31" ht="24" thickBot="1">
      <c r="A274" s="48" t="s">
        <v>491</v>
      </c>
      <c r="B274" s="97" t="s">
        <v>491</v>
      </c>
      <c r="C274" s="121">
        <v>72</v>
      </c>
      <c r="D274" s="35"/>
      <c r="E274" s="119" t="s">
        <v>491</v>
      </c>
      <c r="F274" s="119">
        <v>79</v>
      </c>
      <c r="G274" s="109"/>
      <c r="O274" s="72">
        <v>3314799</v>
      </c>
      <c r="P274" s="70" t="s">
        <v>1107</v>
      </c>
      <c r="Q274" s="72">
        <v>32</v>
      </c>
      <c r="R274" s="72">
        <v>26</v>
      </c>
      <c r="S274" s="72">
        <v>6</v>
      </c>
      <c r="U274" s="101" t="s">
        <v>1085</v>
      </c>
      <c r="V274" s="72">
        <v>3292202</v>
      </c>
      <c r="W274" s="72">
        <v>33</v>
      </c>
      <c r="X274" s="72">
        <v>13</v>
      </c>
      <c r="Y274" s="72">
        <v>20</v>
      </c>
      <c r="AA274" s="70" t="s">
        <v>1443</v>
      </c>
      <c r="AB274" s="125">
        <v>9603304</v>
      </c>
      <c r="AC274" s="125">
        <v>35</v>
      </c>
      <c r="AD274" s="125">
        <v>22</v>
      </c>
      <c r="AE274" s="125">
        <v>13</v>
      </c>
    </row>
    <row r="275" spans="1:31" ht="24" thickBot="1">
      <c r="A275" s="48" t="s">
        <v>275</v>
      </c>
      <c r="B275" s="98" t="s">
        <v>275</v>
      </c>
      <c r="C275" s="121">
        <v>169</v>
      </c>
      <c r="D275" s="35"/>
      <c r="E275" s="119" t="s">
        <v>275</v>
      </c>
      <c r="F275" s="119">
        <v>171</v>
      </c>
      <c r="G275" s="110"/>
      <c r="O275" s="72">
        <v>4754703</v>
      </c>
      <c r="P275" s="70" t="s">
        <v>1230</v>
      </c>
      <c r="Q275" s="72">
        <v>32</v>
      </c>
      <c r="R275" s="72">
        <v>24</v>
      </c>
      <c r="S275" s="72">
        <v>8</v>
      </c>
      <c r="U275" s="101" t="s">
        <v>1101</v>
      </c>
      <c r="V275" s="72">
        <v>3314709</v>
      </c>
      <c r="W275" s="72">
        <v>33</v>
      </c>
      <c r="X275" s="72">
        <v>25</v>
      </c>
      <c r="Y275" s="72">
        <v>8</v>
      </c>
      <c r="AA275" s="70" t="s">
        <v>966</v>
      </c>
      <c r="AB275" s="125">
        <v>1033302</v>
      </c>
      <c r="AC275" s="125">
        <v>34</v>
      </c>
      <c r="AD275" s="125">
        <v>24</v>
      </c>
      <c r="AE275" s="125">
        <v>10</v>
      </c>
    </row>
    <row r="276" spans="1:31" ht="24" thickBot="1">
      <c r="A276" s="48" t="s">
        <v>117</v>
      </c>
      <c r="B276" s="97" t="s">
        <v>117</v>
      </c>
      <c r="C276" s="121">
        <v>698</v>
      </c>
      <c r="D276" s="35"/>
      <c r="E276" s="119" t="s">
        <v>117</v>
      </c>
      <c r="F276" s="119">
        <v>739</v>
      </c>
      <c r="G276" s="109"/>
      <c r="O276" s="72">
        <v>9601703</v>
      </c>
      <c r="P276" s="70" t="s">
        <v>1439</v>
      </c>
      <c r="Q276" s="72">
        <v>32</v>
      </c>
      <c r="R276" s="72">
        <v>6</v>
      </c>
      <c r="S276" s="72">
        <v>26</v>
      </c>
      <c r="U276" s="101" t="s">
        <v>1248</v>
      </c>
      <c r="V276" s="72">
        <v>4771703</v>
      </c>
      <c r="W276" s="72">
        <v>33</v>
      </c>
      <c r="X276" s="72">
        <v>24</v>
      </c>
      <c r="Y276" s="72">
        <v>9</v>
      </c>
      <c r="AA276" s="70" t="s">
        <v>1101</v>
      </c>
      <c r="AB276" s="125">
        <v>3314709</v>
      </c>
      <c r="AC276" s="125">
        <v>33</v>
      </c>
      <c r="AD276" s="125">
        <v>25</v>
      </c>
      <c r="AE276" s="125">
        <v>8</v>
      </c>
    </row>
    <row r="277" spans="1:31" ht="23.25" thickBot="1">
      <c r="A277" s="48" t="s">
        <v>195</v>
      </c>
      <c r="B277" s="98" t="s">
        <v>195</v>
      </c>
      <c r="C277" s="121">
        <v>311</v>
      </c>
      <c r="D277" s="35"/>
      <c r="E277" s="119" t="s">
        <v>195</v>
      </c>
      <c r="F277" s="119">
        <v>337</v>
      </c>
      <c r="G277" s="110"/>
      <c r="O277" s="72">
        <v>4771703</v>
      </c>
      <c r="P277" s="70" t="s">
        <v>1248</v>
      </c>
      <c r="Q277" s="72">
        <v>31</v>
      </c>
      <c r="R277" s="72">
        <v>22</v>
      </c>
      <c r="S277" s="72">
        <v>9</v>
      </c>
      <c r="U277" s="101" t="s">
        <v>966</v>
      </c>
      <c r="V277" s="72">
        <v>1033302</v>
      </c>
      <c r="W277" s="72">
        <v>32</v>
      </c>
      <c r="X277" s="72">
        <v>22</v>
      </c>
      <c r="Y277" s="72">
        <v>10</v>
      </c>
      <c r="AA277" s="70" t="s">
        <v>1248</v>
      </c>
      <c r="AB277" s="125">
        <v>4771703</v>
      </c>
      <c r="AC277" s="125">
        <v>33</v>
      </c>
      <c r="AD277" s="125">
        <v>24</v>
      </c>
      <c r="AE277" s="125">
        <v>9</v>
      </c>
    </row>
    <row r="278" spans="1:31" ht="15.75" thickBot="1">
      <c r="A278" s="48" t="s">
        <v>484</v>
      </c>
      <c r="B278" s="97" t="s">
        <v>484</v>
      </c>
      <c r="C278" s="121">
        <v>78</v>
      </c>
      <c r="D278" s="35"/>
      <c r="E278" s="119" t="s">
        <v>484</v>
      </c>
      <c r="F278" s="119">
        <v>88</v>
      </c>
      <c r="G278" s="109"/>
      <c r="O278" s="72">
        <v>1414200</v>
      </c>
      <c r="P278" s="70" t="s">
        <v>1009</v>
      </c>
      <c r="Q278" s="72">
        <v>30</v>
      </c>
      <c r="R278" s="72">
        <v>17</v>
      </c>
      <c r="S278" s="72">
        <v>13</v>
      </c>
      <c r="U278" s="101" t="s">
        <v>1439</v>
      </c>
      <c r="V278" s="72">
        <v>9601703</v>
      </c>
      <c r="W278" s="72">
        <v>32</v>
      </c>
      <c r="X278" s="72">
        <v>6</v>
      </c>
      <c r="Y278" s="72">
        <v>26</v>
      </c>
      <c r="AA278" s="70" t="s">
        <v>1439</v>
      </c>
      <c r="AB278" s="125">
        <v>9601703</v>
      </c>
      <c r="AC278" s="125">
        <v>33</v>
      </c>
      <c r="AD278" s="125">
        <v>6</v>
      </c>
      <c r="AE278" s="125">
        <v>27</v>
      </c>
    </row>
    <row r="279" spans="1:31" ht="24" thickBot="1">
      <c r="A279" s="48" t="s">
        <v>733</v>
      </c>
      <c r="B279" s="98" t="s">
        <v>733</v>
      </c>
      <c r="C279" s="121">
        <v>24</v>
      </c>
      <c r="D279" s="35"/>
      <c r="E279" s="119" t="s">
        <v>733</v>
      </c>
      <c r="F279" s="119">
        <v>27</v>
      </c>
      <c r="G279" s="110"/>
      <c r="O279" s="72">
        <v>2330305</v>
      </c>
      <c r="P279" s="70" t="s">
        <v>1050</v>
      </c>
      <c r="Q279" s="72">
        <v>30</v>
      </c>
      <c r="R279" s="72">
        <v>26</v>
      </c>
      <c r="S279" s="72">
        <v>4</v>
      </c>
      <c r="U279" s="101" t="s">
        <v>1009</v>
      </c>
      <c r="V279" s="72">
        <v>1414200</v>
      </c>
      <c r="W279" s="72">
        <v>31</v>
      </c>
      <c r="X279" s="72">
        <v>17</v>
      </c>
      <c r="Y279" s="72">
        <v>14</v>
      </c>
      <c r="AA279" s="70" t="s">
        <v>1009</v>
      </c>
      <c r="AB279" s="125">
        <v>1414200</v>
      </c>
      <c r="AC279" s="125">
        <v>32</v>
      </c>
      <c r="AD279" s="125">
        <v>17</v>
      </c>
      <c r="AE279" s="125">
        <v>15</v>
      </c>
    </row>
    <row r="280" spans="1:31" ht="15.75" thickBot="1">
      <c r="A280" s="48" t="s">
        <v>326</v>
      </c>
      <c r="B280" s="97" t="s">
        <v>326</v>
      </c>
      <c r="C280" s="121">
        <v>143</v>
      </c>
      <c r="D280" s="35"/>
      <c r="E280" s="119" t="s">
        <v>326</v>
      </c>
      <c r="F280" s="119">
        <v>147</v>
      </c>
      <c r="G280" s="109"/>
      <c r="O280" s="72">
        <v>8292000</v>
      </c>
      <c r="P280" s="70" t="s">
        <v>1387</v>
      </c>
      <c r="Q280" s="72">
        <v>30</v>
      </c>
      <c r="R280" s="72">
        <v>17</v>
      </c>
      <c r="S280" s="72">
        <v>13</v>
      </c>
      <c r="U280" s="101" t="s">
        <v>1387</v>
      </c>
      <c r="V280" s="72">
        <v>8292000</v>
      </c>
      <c r="W280" s="72">
        <v>31</v>
      </c>
      <c r="X280" s="72">
        <v>18</v>
      </c>
      <c r="Y280" s="72">
        <v>13</v>
      </c>
      <c r="AA280" s="70" t="s">
        <v>1387</v>
      </c>
      <c r="AB280" s="125">
        <v>8292000</v>
      </c>
      <c r="AC280" s="125">
        <v>32</v>
      </c>
      <c r="AD280" s="125">
        <v>18</v>
      </c>
      <c r="AE280" s="125">
        <v>14</v>
      </c>
    </row>
    <row r="281" spans="1:31" ht="24" thickBot="1">
      <c r="A281" s="48" t="s">
        <v>829</v>
      </c>
      <c r="B281" s="98" t="s">
        <v>829</v>
      </c>
      <c r="C281" s="121">
        <v>11</v>
      </c>
      <c r="D281" s="35"/>
      <c r="E281" s="119" t="s">
        <v>829</v>
      </c>
      <c r="F281" s="119">
        <v>11</v>
      </c>
      <c r="G281" s="110"/>
      <c r="O281" s="72">
        <v>7733100</v>
      </c>
      <c r="P281" s="70" t="s">
        <v>1364</v>
      </c>
      <c r="Q281" s="72">
        <v>29</v>
      </c>
      <c r="R281" s="72">
        <v>23</v>
      </c>
      <c r="S281" s="72">
        <v>6</v>
      </c>
      <c r="U281" s="101" t="s">
        <v>1105</v>
      </c>
      <c r="V281" s="72">
        <v>3314719</v>
      </c>
      <c r="W281" s="72">
        <v>30</v>
      </c>
      <c r="X281" s="72">
        <v>26</v>
      </c>
      <c r="Y281" s="72">
        <v>4</v>
      </c>
      <c r="AA281" s="70" t="s">
        <v>1105</v>
      </c>
      <c r="AB281" s="125">
        <v>3314719</v>
      </c>
      <c r="AC281" s="125">
        <v>31</v>
      </c>
      <c r="AD281" s="125">
        <v>27</v>
      </c>
      <c r="AE281" s="125">
        <v>4</v>
      </c>
    </row>
    <row r="282" spans="1:31" ht="15.75" thickBot="1">
      <c r="A282" s="48" t="s">
        <v>603</v>
      </c>
      <c r="B282" s="97" t="s">
        <v>603</v>
      </c>
      <c r="C282" s="121">
        <v>42</v>
      </c>
      <c r="D282" s="35"/>
      <c r="E282" s="119" t="s">
        <v>603</v>
      </c>
      <c r="F282" s="119">
        <v>44</v>
      </c>
      <c r="G282" s="109"/>
      <c r="O282" s="72">
        <v>1822999</v>
      </c>
      <c r="P282" s="70" t="s">
        <v>1036</v>
      </c>
      <c r="Q282" s="72">
        <v>28</v>
      </c>
      <c r="R282" s="72">
        <v>19</v>
      </c>
      <c r="S282" s="72">
        <v>9</v>
      </c>
      <c r="U282" s="101" t="s">
        <v>1050</v>
      </c>
      <c r="V282" s="72">
        <v>2330305</v>
      </c>
      <c r="W282" s="72">
        <v>29</v>
      </c>
      <c r="X282" s="72">
        <v>25</v>
      </c>
      <c r="Y282" s="72">
        <v>4</v>
      </c>
      <c r="AA282" s="70" t="s">
        <v>1445</v>
      </c>
      <c r="AB282" s="125">
        <v>9609202</v>
      </c>
      <c r="AC282" s="125">
        <v>31</v>
      </c>
      <c r="AD282" s="125">
        <v>7</v>
      </c>
      <c r="AE282" s="125">
        <v>24</v>
      </c>
    </row>
    <row r="283" spans="1:31" ht="24" thickBot="1">
      <c r="A283" s="48" t="s">
        <v>529</v>
      </c>
      <c r="B283" s="98" t="s">
        <v>529</v>
      </c>
      <c r="C283" s="121">
        <v>67</v>
      </c>
      <c r="D283" s="35"/>
      <c r="E283" s="119" t="s">
        <v>529</v>
      </c>
      <c r="F283" s="119">
        <v>69</v>
      </c>
      <c r="G283" s="110"/>
      <c r="O283" s="72">
        <v>3314719</v>
      </c>
      <c r="P283" s="70" t="s">
        <v>1105</v>
      </c>
      <c r="Q283" s="72">
        <v>28</v>
      </c>
      <c r="R283" s="72">
        <v>24</v>
      </c>
      <c r="S283" s="72">
        <v>4</v>
      </c>
      <c r="U283" s="101" t="s">
        <v>1364</v>
      </c>
      <c r="V283" s="72">
        <v>7733100</v>
      </c>
      <c r="W283" s="72">
        <v>29</v>
      </c>
      <c r="X283" s="72">
        <v>23</v>
      </c>
      <c r="Y283" s="72">
        <v>6</v>
      </c>
      <c r="AA283" s="70" t="s">
        <v>1416</v>
      </c>
      <c r="AB283" s="125">
        <v>9002702</v>
      </c>
      <c r="AC283" s="125">
        <v>30</v>
      </c>
      <c r="AD283" s="125">
        <v>21</v>
      </c>
      <c r="AE283" s="125">
        <v>9</v>
      </c>
    </row>
    <row r="284" spans="1:31" ht="15.75" thickBot="1">
      <c r="A284" s="48" t="s">
        <v>417</v>
      </c>
      <c r="B284" s="97" t="s">
        <v>417</v>
      </c>
      <c r="C284" s="121">
        <v>86</v>
      </c>
      <c r="D284" s="35"/>
      <c r="E284" s="119" t="s">
        <v>417</v>
      </c>
      <c r="F284" s="119">
        <v>89</v>
      </c>
      <c r="G284" s="109"/>
      <c r="O284" s="72">
        <v>4923002</v>
      </c>
      <c r="P284" s="70" t="s">
        <v>1273</v>
      </c>
      <c r="Q284" s="72">
        <v>28</v>
      </c>
      <c r="R284" s="72">
        <v>26</v>
      </c>
      <c r="S284" s="72">
        <v>2</v>
      </c>
      <c r="U284" s="101" t="s">
        <v>1416</v>
      </c>
      <c r="V284" s="72">
        <v>9002702</v>
      </c>
      <c r="W284" s="72">
        <v>29</v>
      </c>
      <c r="X284" s="72">
        <v>20</v>
      </c>
      <c r="Y284" s="72">
        <v>9</v>
      </c>
      <c r="AA284" s="70" t="s">
        <v>1050</v>
      </c>
      <c r="AB284" s="125">
        <v>2330305</v>
      </c>
      <c r="AC284" s="125">
        <v>29</v>
      </c>
      <c r="AD284" s="125">
        <v>25</v>
      </c>
      <c r="AE284" s="125">
        <v>4</v>
      </c>
    </row>
    <row r="285" spans="1:31" ht="15.75" thickBot="1">
      <c r="A285" s="48" t="s">
        <v>635</v>
      </c>
      <c r="B285" s="98" t="s">
        <v>635</v>
      </c>
      <c r="C285" s="121">
        <v>38</v>
      </c>
      <c r="D285" s="35"/>
      <c r="E285" s="119" t="s">
        <v>635</v>
      </c>
      <c r="F285" s="119">
        <v>38</v>
      </c>
      <c r="G285" s="110"/>
      <c r="O285" s="72">
        <v>9002702</v>
      </c>
      <c r="P285" s="70" t="s">
        <v>1416</v>
      </c>
      <c r="Q285" s="72">
        <v>28</v>
      </c>
      <c r="R285" s="72">
        <v>19</v>
      </c>
      <c r="S285" s="72">
        <v>9</v>
      </c>
      <c r="U285" s="101" t="s">
        <v>1445</v>
      </c>
      <c r="V285" s="72">
        <v>9609202</v>
      </c>
      <c r="W285" s="72">
        <v>29</v>
      </c>
      <c r="X285" s="72">
        <v>7</v>
      </c>
      <c r="Y285" s="72">
        <v>22</v>
      </c>
      <c r="AA285" s="70" t="s">
        <v>1364</v>
      </c>
      <c r="AB285" s="125">
        <v>7733100</v>
      </c>
      <c r="AC285" s="125">
        <v>29</v>
      </c>
      <c r="AD285" s="125">
        <v>23</v>
      </c>
      <c r="AE285" s="125">
        <v>6</v>
      </c>
    </row>
    <row r="286" spans="1:31" ht="23.25" thickBot="1">
      <c r="A286" s="48" t="s">
        <v>153</v>
      </c>
      <c r="B286" s="97" t="s">
        <v>153</v>
      </c>
      <c r="C286" s="121">
        <v>437</v>
      </c>
      <c r="D286" s="35"/>
      <c r="E286" s="119" t="s">
        <v>153</v>
      </c>
      <c r="F286" s="119">
        <v>456</v>
      </c>
      <c r="G286" s="109"/>
      <c r="O286" s="72">
        <v>9609202</v>
      </c>
      <c r="P286" s="70" t="s">
        <v>1445</v>
      </c>
      <c r="Q286" s="72">
        <v>28</v>
      </c>
      <c r="R286" s="72">
        <v>6</v>
      </c>
      <c r="S286" s="72">
        <v>22</v>
      </c>
      <c r="U286" s="101" t="s">
        <v>971</v>
      </c>
      <c r="V286" s="72">
        <v>1064300</v>
      </c>
      <c r="W286" s="72">
        <v>28</v>
      </c>
      <c r="X286" s="72">
        <v>17</v>
      </c>
      <c r="Y286" s="72">
        <v>11</v>
      </c>
      <c r="AA286" s="70" t="s">
        <v>971</v>
      </c>
      <c r="AB286" s="125">
        <v>1064300</v>
      </c>
      <c r="AC286" s="125">
        <v>28</v>
      </c>
      <c r="AD286" s="125">
        <v>17</v>
      </c>
      <c r="AE286" s="125">
        <v>11</v>
      </c>
    </row>
    <row r="287" spans="1:31" ht="24" thickBot="1">
      <c r="A287" s="48" t="s">
        <v>780</v>
      </c>
      <c r="B287" s="98" t="s">
        <v>780</v>
      </c>
      <c r="C287" s="121">
        <v>19</v>
      </c>
      <c r="D287" s="35"/>
      <c r="E287" s="119" t="s">
        <v>780</v>
      </c>
      <c r="F287" s="119">
        <v>22</v>
      </c>
      <c r="G287" s="110"/>
      <c r="O287" s="72">
        <v>3292202</v>
      </c>
      <c r="P287" s="70" t="s">
        <v>1085</v>
      </c>
      <c r="Q287" s="72">
        <v>27</v>
      </c>
      <c r="R287" s="72">
        <v>12</v>
      </c>
      <c r="S287" s="72">
        <v>15</v>
      </c>
      <c r="U287" s="101" t="s">
        <v>1036</v>
      </c>
      <c r="V287" s="72">
        <v>1822999</v>
      </c>
      <c r="W287" s="72">
        <v>28</v>
      </c>
      <c r="X287" s="72">
        <v>19</v>
      </c>
      <c r="Y287" s="72">
        <v>9</v>
      </c>
      <c r="AA287" s="70" t="s">
        <v>1036</v>
      </c>
      <c r="AB287" s="125">
        <v>1822999</v>
      </c>
      <c r="AC287" s="125">
        <v>28</v>
      </c>
      <c r="AD287" s="125">
        <v>19</v>
      </c>
      <c r="AE287" s="125">
        <v>9</v>
      </c>
    </row>
    <row r="288" spans="1:31" ht="15.75" thickBot="1">
      <c r="A288" s="48" t="s">
        <v>492</v>
      </c>
      <c r="B288" s="97" t="s">
        <v>492</v>
      </c>
      <c r="C288" s="121">
        <v>64</v>
      </c>
      <c r="D288" s="35"/>
      <c r="E288" s="119" t="s">
        <v>492</v>
      </c>
      <c r="F288" s="119">
        <v>65</v>
      </c>
      <c r="G288" s="109"/>
      <c r="O288" s="72">
        <v>161003</v>
      </c>
      <c r="P288" s="70" t="s">
        <v>943</v>
      </c>
      <c r="Q288" s="72">
        <v>26</v>
      </c>
      <c r="R288" s="72">
        <v>20</v>
      </c>
      <c r="S288" s="72">
        <v>6</v>
      </c>
      <c r="U288" s="101" t="s">
        <v>1090</v>
      </c>
      <c r="V288" s="72">
        <v>3299006</v>
      </c>
      <c r="W288" s="72">
        <v>27</v>
      </c>
      <c r="X288" s="72">
        <v>11</v>
      </c>
      <c r="Y288" s="72">
        <v>16</v>
      </c>
      <c r="AA288" s="70" t="s">
        <v>1090</v>
      </c>
      <c r="AB288" s="125">
        <v>3299006</v>
      </c>
      <c r="AC288" s="125">
        <v>28</v>
      </c>
      <c r="AD288" s="125">
        <v>10</v>
      </c>
      <c r="AE288" s="125">
        <v>18</v>
      </c>
    </row>
    <row r="289" spans="1:31" ht="15.75" thickBot="1">
      <c r="A289" s="48" t="s">
        <v>734</v>
      </c>
      <c r="B289" s="98" t="s">
        <v>734</v>
      </c>
      <c r="C289" s="121">
        <v>28</v>
      </c>
      <c r="D289" s="35"/>
      <c r="E289" s="119" t="s">
        <v>734</v>
      </c>
      <c r="F289" s="119">
        <v>27</v>
      </c>
      <c r="G289" s="110"/>
      <c r="O289" s="72">
        <v>3220500</v>
      </c>
      <c r="P289" s="70" t="s">
        <v>1079</v>
      </c>
      <c r="Q289" s="72">
        <v>26</v>
      </c>
      <c r="R289" s="72">
        <v>24</v>
      </c>
      <c r="S289" s="72">
        <v>2</v>
      </c>
      <c r="U289" s="101" t="s">
        <v>1132</v>
      </c>
      <c r="V289" s="72">
        <v>4322303</v>
      </c>
      <c r="W289" s="72">
        <v>27</v>
      </c>
      <c r="X289" s="72">
        <v>24</v>
      </c>
      <c r="Y289" s="72">
        <v>3</v>
      </c>
      <c r="AA289" s="70" t="s">
        <v>961</v>
      </c>
      <c r="AB289" s="125">
        <v>1012101</v>
      </c>
      <c r="AC289" s="125">
        <v>27</v>
      </c>
      <c r="AD289" s="125">
        <v>16</v>
      </c>
      <c r="AE289" s="125">
        <v>11</v>
      </c>
    </row>
    <row r="290" spans="1:31" ht="23.25" thickBot="1">
      <c r="A290" s="48" t="s">
        <v>746</v>
      </c>
      <c r="B290" s="97" t="s">
        <v>746</v>
      </c>
      <c r="C290" s="121">
        <v>24</v>
      </c>
      <c r="D290" s="35"/>
      <c r="E290" s="119" t="s">
        <v>746</v>
      </c>
      <c r="F290" s="119">
        <v>29</v>
      </c>
      <c r="G290" s="109"/>
      <c r="O290" s="72">
        <v>3299006</v>
      </c>
      <c r="P290" s="70" t="s">
        <v>1090</v>
      </c>
      <c r="Q290" s="72">
        <v>26</v>
      </c>
      <c r="R290" s="72">
        <v>11</v>
      </c>
      <c r="S290" s="72">
        <v>15</v>
      </c>
      <c r="U290" s="101" t="s">
        <v>1273</v>
      </c>
      <c r="V290" s="72">
        <v>4923002</v>
      </c>
      <c r="W290" s="72">
        <v>27</v>
      </c>
      <c r="X290" s="72">
        <v>25</v>
      </c>
      <c r="Y290" s="72">
        <v>2</v>
      </c>
      <c r="AA290" s="70" t="s">
        <v>1132</v>
      </c>
      <c r="AB290" s="125">
        <v>4322303</v>
      </c>
      <c r="AC290" s="125">
        <v>27</v>
      </c>
      <c r="AD290" s="125">
        <v>24</v>
      </c>
      <c r="AE290" s="125">
        <v>3</v>
      </c>
    </row>
    <row r="291" spans="1:31" ht="24" thickBot="1">
      <c r="A291" s="48" t="s">
        <v>245</v>
      </c>
      <c r="B291" s="98" t="s">
        <v>245</v>
      </c>
      <c r="C291" s="121">
        <v>207</v>
      </c>
      <c r="D291" s="35"/>
      <c r="E291" s="119" t="s">
        <v>245</v>
      </c>
      <c r="F291" s="119">
        <v>228</v>
      </c>
      <c r="G291" s="110"/>
      <c r="O291" s="72">
        <v>4322303</v>
      </c>
      <c r="P291" s="70" t="s">
        <v>1132</v>
      </c>
      <c r="Q291" s="72">
        <v>26</v>
      </c>
      <c r="R291" s="72">
        <v>23</v>
      </c>
      <c r="S291" s="72">
        <v>3</v>
      </c>
      <c r="U291" s="101" t="s">
        <v>943</v>
      </c>
      <c r="V291" s="72">
        <v>161003</v>
      </c>
      <c r="W291" s="72">
        <v>26</v>
      </c>
      <c r="X291" s="72">
        <v>20</v>
      </c>
      <c r="Y291" s="72">
        <v>6</v>
      </c>
      <c r="AA291" s="70" t="s">
        <v>1273</v>
      </c>
      <c r="AB291" s="125">
        <v>4923002</v>
      </c>
      <c r="AC291" s="125">
        <v>27</v>
      </c>
      <c r="AD291" s="125">
        <v>25</v>
      </c>
      <c r="AE291" s="125">
        <v>2</v>
      </c>
    </row>
    <row r="292" spans="1:31" ht="15.75" thickBot="1">
      <c r="A292" s="48" t="s">
        <v>655</v>
      </c>
      <c r="B292" s="97" t="s">
        <v>655</v>
      </c>
      <c r="C292" s="121">
        <v>35</v>
      </c>
      <c r="D292" s="35"/>
      <c r="E292" s="119" t="s">
        <v>655</v>
      </c>
      <c r="F292" s="119">
        <v>35</v>
      </c>
      <c r="G292" s="109"/>
      <c r="O292" s="72">
        <v>1064300</v>
      </c>
      <c r="P292" s="70" t="s">
        <v>971</v>
      </c>
      <c r="Q292" s="72">
        <v>25</v>
      </c>
      <c r="R292" s="72">
        <v>16</v>
      </c>
      <c r="S292" s="72">
        <v>9</v>
      </c>
      <c r="U292" s="101" t="s">
        <v>1079</v>
      </c>
      <c r="V292" s="72">
        <v>3220500</v>
      </c>
      <c r="W292" s="72">
        <v>26</v>
      </c>
      <c r="X292" s="72">
        <v>24</v>
      </c>
      <c r="Y292" s="72">
        <v>2</v>
      </c>
      <c r="AA292" s="70" t="s">
        <v>1417</v>
      </c>
      <c r="AB292" s="125">
        <v>9102302</v>
      </c>
      <c r="AC292" s="125">
        <v>27</v>
      </c>
      <c r="AD292" s="125">
        <v>22</v>
      </c>
      <c r="AE292" s="125">
        <v>5</v>
      </c>
    </row>
    <row r="293" spans="1:31" ht="15.75" thickBot="1">
      <c r="A293" s="48" t="s">
        <v>610</v>
      </c>
      <c r="B293" s="98" t="s">
        <v>610</v>
      </c>
      <c r="C293" s="121">
        <v>46</v>
      </c>
      <c r="D293" s="35"/>
      <c r="E293" s="119" t="s">
        <v>610</v>
      </c>
      <c r="F293" s="119">
        <v>51</v>
      </c>
      <c r="G293" s="110"/>
      <c r="O293" s="72">
        <v>1071600</v>
      </c>
      <c r="P293" s="70" t="s">
        <v>975</v>
      </c>
      <c r="Q293" s="72">
        <v>23</v>
      </c>
      <c r="R293" s="72">
        <v>18</v>
      </c>
      <c r="S293" s="72">
        <v>5</v>
      </c>
      <c r="U293" s="101" t="s">
        <v>961</v>
      </c>
      <c r="V293" s="72">
        <v>1012101</v>
      </c>
      <c r="W293" s="72">
        <v>25</v>
      </c>
      <c r="X293" s="72">
        <v>14</v>
      </c>
      <c r="Y293" s="72">
        <v>11</v>
      </c>
      <c r="AA293" s="70" t="s">
        <v>943</v>
      </c>
      <c r="AB293" s="125">
        <v>161003</v>
      </c>
      <c r="AC293" s="125">
        <v>26</v>
      </c>
      <c r="AD293" s="125">
        <v>20</v>
      </c>
      <c r="AE293" s="125">
        <v>6</v>
      </c>
    </row>
    <row r="294" spans="1:31" ht="15.75" thickBot="1">
      <c r="A294" s="48" t="s">
        <v>501</v>
      </c>
      <c r="B294" s="97" t="s">
        <v>501</v>
      </c>
      <c r="C294" s="121">
        <v>63</v>
      </c>
      <c r="D294" s="35"/>
      <c r="E294" s="119" t="s">
        <v>501</v>
      </c>
      <c r="F294" s="119">
        <v>66</v>
      </c>
      <c r="G294" s="109"/>
      <c r="O294" s="72">
        <v>3702900</v>
      </c>
      <c r="P294" s="70" t="s">
        <v>1114</v>
      </c>
      <c r="Q294" s="72">
        <v>23</v>
      </c>
      <c r="R294" s="72">
        <v>17</v>
      </c>
      <c r="S294" s="72">
        <v>6</v>
      </c>
      <c r="U294" s="101" t="s">
        <v>1417</v>
      </c>
      <c r="V294" s="72">
        <v>9102302</v>
      </c>
      <c r="W294" s="72">
        <v>24</v>
      </c>
      <c r="X294" s="72">
        <v>20</v>
      </c>
      <c r="Y294" s="72">
        <v>4</v>
      </c>
      <c r="AA294" s="70" t="s">
        <v>1079</v>
      </c>
      <c r="AB294" s="125">
        <v>3220500</v>
      </c>
      <c r="AC294" s="125">
        <v>26</v>
      </c>
      <c r="AD294" s="125">
        <v>24</v>
      </c>
      <c r="AE294" s="125">
        <v>2</v>
      </c>
    </row>
    <row r="295" spans="1:31" ht="24" thickBot="1">
      <c r="A295" s="48" t="s">
        <v>354</v>
      </c>
      <c r="B295" s="98" t="s">
        <v>354</v>
      </c>
      <c r="C295" s="121">
        <v>112</v>
      </c>
      <c r="D295" s="35"/>
      <c r="E295" s="119" t="s">
        <v>354</v>
      </c>
      <c r="F295" s="119">
        <v>115</v>
      </c>
      <c r="G295" s="110"/>
      <c r="O295" s="72">
        <v>1012101</v>
      </c>
      <c r="P295" s="70" t="s">
        <v>961</v>
      </c>
      <c r="Q295" s="72">
        <v>22</v>
      </c>
      <c r="R295" s="72">
        <v>13</v>
      </c>
      <c r="S295" s="72">
        <v>9</v>
      </c>
      <c r="U295" s="101" t="s">
        <v>975</v>
      </c>
      <c r="V295" s="72">
        <v>1071600</v>
      </c>
      <c r="W295" s="72">
        <v>23</v>
      </c>
      <c r="X295" s="72">
        <v>18</v>
      </c>
      <c r="Y295" s="72">
        <v>5</v>
      </c>
      <c r="AA295" s="70" t="s">
        <v>1055</v>
      </c>
      <c r="AB295" s="125">
        <v>2391502</v>
      </c>
      <c r="AC295" s="125">
        <v>25</v>
      </c>
      <c r="AD295" s="125">
        <v>23</v>
      </c>
      <c r="AE295" s="125">
        <v>2</v>
      </c>
    </row>
    <row r="296" spans="1:31" ht="24" thickBot="1">
      <c r="A296" s="48" t="s">
        <v>95</v>
      </c>
      <c r="B296" s="97" t="s">
        <v>95</v>
      </c>
      <c r="C296" s="122">
        <v>1099</v>
      </c>
      <c r="D296" s="115"/>
      <c r="E296" s="119" t="s">
        <v>95</v>
      </c>
      <c r="F296" s="120">
        <v>1149</v>
      </c>
      <c r="G296" s="112"/>
      <c r="O296" s="72">
        <v>4329104</v>
      </c>
      <c r="P296" s="70" t="s">
        <v>1136</v>
      </c>
      <c r="Q296" s="72">
        <v>22</v>
      </c>
      <c r="R296" s="72">
        <v>19</v>
      </c>
      <c r="S296" s="72">
        <v>3</v>
      </c>
      <c r="U296" s="101" t="s">
        <v>1055</v>
      </c>
      <c r="V296" s="72">
        <v>2391502</v>
      </c>
      <c r="W296" s="72">
        <v>23</v>
      </c>
      <c r="X296" s="72">
        <v>22</v>
      </c>
      <c r="Y296" s="72">
        <v>1</v>
      </c>
      <c r="AA296" s="70" t="s">
        <v>1114</v>
      </c>
      <c r="AB296" s="125">
        <v>3702900</v>
      </c>
      <c r="AC296" s="125">
        <v>24</v>
      </c>
      <c r="AD296" s="125">
        <v>19</v>
      </c>
      <c r="AE296" s="125">
        <v>5</v>
      </c>
    </row>
    <row r="297" spans="1:31" ht="15.75" thickBot="1">
      <c r="A297" s="48" t="s">
        <v>473</v>
      </c>
      <c r="B297" s="98" t="s">
        <v>473</v>
      </c>
      <c r="C297" s="121">
        <v>77</v>
      </c>
      <c r="D297" s="35"/>
      <c r="E297" s="119" t="s">
        <v>473</v>
      </c>
      <c r="F297" s="119">
        <v>80</v>
      </c>
      <c r="G297" s="110"/>
      <c r="O297" s="72">
        <v>9102302</v>
      </c>
      <c r="P297" s="70" t="s">
        <v>1417</v>
      </c>
      <c r="Q297" s="72">
        <v>22</v>
      </c>
      <c r="R297" s="72">
        <v>18</v>
      </c>
      <c r="S297" s="72">
        <v>4</v>
      </c>
      <c r="U297" s="101" t="s">
        <v>1114</v>
      </c>
      <c r="V297" s="72">
        <v>3702900</v>
      </c>
      <c r="W297" s="72">
        <v>23</v>
      </c>
      <c r="X297" s="72">
        <v>18</v>
      </c>
      <c r="Y297" s="72">
        <v>5</v>
      </c>
      <c r="AA297" s="70" t="s">
        <v>975</v>
      </c>
      <c r="AB297" s="125">
        <v>1071600</v>
      </c>
      <c r="AC297" s="125">
        <v>23</v>
      </c>
      <c r="AD297" s="125">
        <v>18</v>
      </c>
      <c r="AE297" s="125">
        <v>5</v>
      </c>
    </row>
    <row r="298" spans="1:31" ht="23.25" thickBot="1">
      <c r="A298" s="48" t="s">
        <v>413</v>
      </c>
      <c r="B298" s="97" t="s">
        <v>413</v>
      </c>
      <c r="C298" s="121">
        <v>86</v>
      </c>
      <c r="D298" s="35"/>
      <c r="E298" s="119" t="s">
        <v>413</v>
      </c>
      <c r="F298" s="119">
        <v>85</v>
      </c>
      <c r="G298" s="109"/>
      <c r="O298" s="72">
        <v>1069400</v>
      </c>
      <c r="P298" s="70" t="s">
        <v>974</v>
      </c>
      <c r="Q298" s="72">
        <v>21</v>
      </c>
      <c r="R298" s="72">
        <v>12</v>
      </c>
      <c r="S298" s="72">
        <v>9</v>
      </c>
      <c r="U298" s="101" t="s">
        <v>974</v>
      </c>
      <c r="V298" s="72">
        <v>1069400</v>
      </c>
      <c r="W298" s="72">
        <v>22</v>
      </c>
      <c r="X298" s="72">
        <v>12</v>
      </c>
      <c r="Y298" s="72">
        <v>10</v>
      </c>
      <c r="AA298" s="70" t="s">
        <v>972</v>
      </c>
      <c r="AB298" s="125">
        <v>1065101</v>
      </c>
      <c r="AC298" s="125">
        <v>22</v>
      </c>
      <c r="AD298" s="125">
        <v>20</v>
      </c>
      <c r="AE298" s="125">
        <v>2</v>
      </c>
    </row>
    <row r="299" spans="1:31" ht="24" thickBot="1">
      <c r="A299" s="48" t="s">
        <v>676</v>
      </c>
      <c r="B299" s="98" t="s">
        <v>676</v>
      </c>
      <c r="C299" s="121">
        <v>33</v>
      </c>
      <c r="D299" s="35"/>
      <c r="E299" s="119" t="s">
        <v>676</v>
      </c>
      <c r="F299" s="119">
        <v>39</v>
      </c>
      <c r="G299" s="110"/>
      <c r="O299" s="72">
        <v>1623400</v>
      </c>
      <c r="P299" s="70" t="s">
        <v>1023</v>
      </c>
      <c r="Q299" s="72">
        <v>21</v>
      </c>
      <c r="R299" s="72">
        <v>16</v>
      </c>
      <c r="S299" s="72">
        <v>5</v>
      </c>
      <c r="U299" s="101" t="s">
        <v>1136</v>
      </c>
      <c r="V299" s="72">
        <v>4329104</v>
      </c>
      <c r="W299" s="72">
        <v>22</v>
      </c>
      <c r="X299" s="72">
        <v>19</v>
      </c>
      <c r="Y299" s="72">
        <v>3</v>
      </c>
      <c r="AA299" s="70" t="s">
        <v>974</v>
      </c>
      <c r="AB299" s="125">
        <v>1069400</v>
      </c>
      <c r="AC299" s="125">
        <v>22</v>
      </c>
      <c r="AD299" s="125">
        <v>12</v>
      </c>
      <c r="AE299" s="125">
        <v>10</v>
      </c>
    </row>
    <row r="300" spans="1:31" ht="23.25" thickBot="1">
      <c r="A300" s="48" t="s">
        <v>556</v>
      </c>
      <c r="B300" s="97" t="s">
        <v>556</v>
      </c>
      <c r="C300" s="121">
        <v>50</v>
      </c>
      <c r="D300" s="35"/>
      <c r="E300" s="119" t="s">
        <v>556</v>
      </c>
      <c r="F300" s="119">
        <v>50</v>
      </c>
      <c r="G300" s="109"/>
      <c r="O300" s="72">
        <v>3311200</v>
      </c>
      <c r="P300" s="70" t="s">
        <v>1092</v>
      </c>
      <c r="Q300" s="72">
        <v>21</v>
      </c>
      <c r="R300" s="72">
        <v>19</v>
      </c>
      <c r="S300" s="72">
        <v>2</v>
      </c>
      <c r="U300" s="101" t="s">
        <v>1277</v>
      </c>
      <c r="V300" s="72">
        <v>4929903</v>
      </c>
      <c r="W300" s="72">
        <v>22</v>
      </c>
      <c r="X300" s="72">
        <v>20</v>
      </c>
      <c r="Y300" s="72">
        <v>2</v>
      </c>
      <c r="AA300" s="70" t="s">
        <v>1023</v>
      </c>
      <c r="AB300" s="125">
        <v>1623400</v>
      </c>
      <c r="AC300" s="125">
        <v>22</v>
      </c>
      <c r="AD300" s="125">
        <v>17</v>
      </c>
      <c r="AE300" s="125">
        <v>5</v>
      </c>
    </row>
    <row r="301" spans="1:31" ht="24" thickBot="1">
      <c r="A301" s="48" t="s">
        <v>869</v>
      </c>
      <c r="B301" s="98" t="s">
        <v>869</v>
      </c>
      <c r="C301" s="121">
        <v>9</v>
      </c>
      <c r="D301" s="35"/>
      <c r="E301" s="119" t="s">
        <v>869</v>
      </c>
      <c r="F301" s="119">
        <v>9</v>
      </c>
      <c r="G301" s="110"/>
      <c r="O301" s="72">
        <v>1065101</v>
      </c>
      <c r="P301" s="70" t="s">
        <v>972</v>
      </c>
      <c r="Q301" s="72">
        <v>20</v>
      </c>
      <c r="R301" s="72">
        <v>19</v>
      </c>
      <c r="S301" s="72">
        <v>1</v>
      </c>
      <c r="U301" s="101" t="s">
        <v>972</v>
      </c>
      <c r="V301" s="72">
        <v>1065101</v>
      </c>
      <c r="W301" s="72">
        <v>21</v>
      </c>
      <c r="X301" s="72">
        <v>20</v>
      </c>
      <c r="Y301" s="72">
        <v>1</v>
      </c>
      <c r="AA301" s="70" t="s">
        <v>1136</v>
      </c>
      <c r="AB301" s="125">
        <v>4329104</v>
      </c>
      <c r="AC301" s="125">
        <v>22</v>
      </c>
      <c r="AD301" s="125">
        <v>19</v>
      </c>
      <c r="AE301" s="125">
        <v>3</v>
      </c>
    </row>
    <row r="302" spans="1:31" ht="24" thickBot="1">
      <c r="A302" s="48" t="s">
        <v>459</v>
      </c>
      <c r="B302" s="97" t="s">
        <v>459</v>
      </c>
      <c r="C302" s="121">
        <v>77</v>
      </c>
      <c r="D302" s="35"/>
      <c r="E302" s="119" t="s">
        <v>459</v>
      </c>
      <c r="F302" s="119">
        <v>81</v>
      </c>
      <c r="G302" s="109"/>
      <c r="O302" s="72">
        <v>4785701</v>
      </c>
      <c r="P302" s="70" t="s">
        <v>1259</v>
      </c>
      <c r="Q302" s="72">
        <v>20</v>
      </c>
      <c r="R302" s="72">
        <v>8</v>
      </c>
      <c r="S302" s="72">
        <v>12</v>
      </c>
      <c r="U302" s="101" t="s">
        <v>1023</v>
      </c>
      <c r="V302" s="72">
        <v>1623400</v>
      </c>
      <c r="W302" s="72">
        <v>21</v>
      </c>
      <c r="X302" s="72">
        <v>16</v>
      </c>
      <c r="Y302" s="72">
        <v>5</v>
      </c>
      <c r="AA302" s="70" t="s">
        <v>1277</v>
      </c>
      <c r="AB302" s="125">
        <v>4929903</v>
      </c>
      <c r="AC302" s="125">
        <v>22</v>
      </c>
      <c r="AD302" s="125">
        <v>20</v>
      </c>
      <c r="AE302" s="125">
        <v>2</v>
      </c>
    </row>
    <row r="303" spans="1:31" ht="23.25" thickBot="1">
      <c r="A303" s="48" t="s">
        <v>583</v>
      </c>
      <c r="B303" s="98" t="s">
        <v>583</v>
      </c>
      <c r="C303" s="121">
        <v>48</v>
      </c>
      <c r="D303" s="35"/>
      <c r="E303" s="119" t="s">
        <v>583</v>
      </c>
      <c r="F303" s="119">
        <v>48</v>
      </c>
      <c r="G303" s="110"/>
      <c r="O303" s="72">
        <v>4789006</v>
      </c>
      <c r="P303" s="70" t="s">
        <v>1266</v>
      </c>
      <c r="Q303" s="72">
        <v>20</v>
      </c>
      <c r="R303" s="72">
        <v>18</v>
      </c>
      <c r="S303" s="72">
        <v>2</v>
      </c>
      <c r="U303" s="101" t="s">
        <v>1092</v>
      </c>
      <c r="V303" s="72">
        <v>3311200</v>
      </c>
      <c r="W303" s="72">
        <v>21</v>
      </c>
      <c r="X303" s="72">
        <v>19</v>
      </c>
      <c r="Y303" s="72">
        <v>2</v>
      </c>
      <c r="AA303" s="70" t="s">
        <v>955</v>
      </c>
      <c r="AB303" s="125">
        <v>322104</v>
      </c>
      <c r="AC303" s="125">
        <v>21</v>
      </c>
      <c r="AD303" s="125">
        <v>17</v>
      </c>
      <c r="AE303" s="125">
        <v>4</v>
      </c>
    </row>
    <row r="304" spans="1:31" ht="24" thickBot="1">
      <c r="A304" s="48" t="s">
        <v>616</v>
      </c>
      <c r="B304" s="97" t="s">
        <v>616</v>
      </c>
      <c r="C304" s="121">
        <v>45</v>
      </c>
      <c r="D304" s="35"/>
      <c r="E304" s="119" t="s">
        <v>616</v>
      </c>
      <c r="F304" s="119">
        <v>49</v>
      </c>
      <c r="G304" s="109"/>
      <c r="O304" s="72">
        <v>1063500</v>
      </c>
      <c r="P304" s="70" t="s">
        <v>970</v>
      </c>
      <c r="Q304" s="72">
        <v>19</v>
      </c>
      <c r="R304" s="72">
        <v>10</v>
      </c>
      <c r="S304" s="72">
        <v>9</v>
      </c>
      <c r="U304" s="101" t="s">
        <v>1080</v>
      </c>
      <c r="V304" s="72">
        <v>3230200</v>
      </c>
      <c r="W304" s="72">
        <v>20</v>
      </c>
      <c r="X304" s="72">
        <v>16</v>
      </c>
      <c r="Y304" s="72">
        <v>4</v>
      </c>
      <c r="AA304" s="70" t="s">
        <v>1092</v>
      </c>
      <c r="AB304" s="125">
        <v>3311200</v>
      </c>
      <c r="AC304" s="125">
        <v>21</v>
      </c>
      <c r="AD304" s="125">
        <v>19</v>
      </c>
      <c r="AE304" s="125">
        <v>2</v>
      </c>
    </row>
    <row r="305" spans="1:31" ht="15.75" thickBot="1">
      <c r="A305" s="48" t="s">
        <v>502</v>
      </c>
      <c r="B305" s="98" t="s">
        <v>502</v>
      </c>
      <c r="C305" s="121">
        <v>69</v>
      </c>
      <c r="D305" s="35"/>
      <c r="E305" s="119" t="s">
        <v>502</v>
      </c>
      <c r="F305" s="119">
        <v>70</v>
      </c>
      <c r="G305" s="110"/>
      <c r="O305" s="72">
        <v>2539002</v>
      </c>
      <c r="P305" s="70" t="s">
        <v>1062</v>
      </c>
      <c r="Q305" s="72">
        <v>19</v>
      </c>
      <c r="R305" s="72">
        <v>17</v>
      </c>
      <c r="S305" s="72">
        <v>2</v>
      </c>
      <c r="U305" s="101" t="s">
        <v>970</v>
      </c>
      <c r="V305" s="72">
        <v>1063500</v>
      </c>
      <c r="W305" s="72">
        <v>19</v>
      </c>
      <c r="X305" s="72">
        <v>10</v>
      </c>
      <c r="Y305" s="72">
        <v>9</v>
      </c>
      <c r="AA305" s="70" t="s">
        <v>1080</v>
      </c>
      <c r="AB305" s="125">
        <v>3230200</v>
      </c>
      <c r="AC305" s="125">
        <v>20</v>
      </c>
      <c r="AD305" s="125">
        <v>16</v>
      </c>
      <c r="AE305" s="125">
        <v>4</v>
      </c>
    </row>
    <row r="306" spans="1:31" ht="15.75" thickBot="1">
      <c r="A306" s="48" t="s">
        <v>846</v>
      </c>
      <c r="B306" s="97" t="s">
        <v>846</v>
      </c>
      <c r="C306" s="121">
        <v>12</v>
      </c>
      <c r="D306" s="35"/>
      <c r="E306" s="119" t="s">
        <v>846</v>
      </c>
      <c r="F306" s="119">
        <v>12</v>
      </c>
      <c r="G306" s="109"/>
      <c r="O306" s="72">
        <v>2391502</v>
      </c>
      <c r="P306" s="70" t="s">
        <v>1055</v>
      </c>
      <c r="Q306" s="72">
        <v>18</v>
      </c>
      <c r="R306" s="72">
        <v>17</v>
      </c>
      <c r="S306" s="72">
        <v>1</v>
      </c>
      <c r="U306" s="101" t="s">
        <v>1062</v>
      </c>
      <c r="V306" s="72">
        <v>2539002</v>
      </c>
      <c r="W306" s="72">
        <v>19</v>
      </c>
      <c r="X306" s="72">
        <v>17</v>
      </c>
      <c r="Y306" s="72">
        <v>2</v>
      </c>
      <c r="AA306" s="70" t="s">
        <v>1266</v>
      </c>
      <c r="AB306" s="125">
        <v>4789006</v>
      </c>
      <c r="AC306" s="125">
        <v>20</v>
      </c>
      <c r="AD306" s="125">
        <v>18</v>
      </c>
      <c r="AE306" s="125">
        <v>2</v>
      </c>
    </row>
    <row r="307" spans="1:31" ht="15.75" thickBot="1">
      <c r="A307" s="48" t="s">
        <v>334</v>
      </c>
      <c r="B307" s="98" t="s">
        <v>334</v>
      </c>
      <c r="C307" s="121">
        <v>128</v>
      </c>
      <c r="D307" s="35"/>
      <c r="E307" s="119" t="s">
        <v>334</v>
      </c>
      <c r="F307" s="119">
        <v>128</v>
      </c>
      <c r="G307" s="110"/>
      <c r="O307" s="72">
        <v>4929903</v>
      </c>
      <c r="P307" s="70" t="s">
        <v>1277</v>
      </c>
      <c r="Q307" s="72">
        <v>18</v>
      </c>
      <c r="R307" s="72">
        <v>16</v>
      </c>
      <c r="S307" s="72">
        <v>2</v>
      </c>
      <c r="U307" s="101" t="s">
        <v>1259</v>
      </c>
      <c r="V307" s="72">
        <v>4785701</v>
      </c>
      <c r="W307" s="72">
        <v>19</v>
      </c>
      <c r="X307" s="72">
        <v>7</v>
      </c>
      <c r="Y307" s="72">
        <v>12</v>
      </c>
      <c r="AA307" s="70" t="s">
        <v>1422</v>
      </c>
      <c r="AB307" s="125">
        <v>9329803</v>
      </c>
      <c r="AC307" s="125">
        <v>20</v>
      </c>
      <c r="AD307" s="125">
        <v>13</v>
      </c>
      <c r="AE307" s="125">
        <v>7</v>
      </c>
    </row>
    <row r="308" spans="1:31" ht="15.75" thickBot="1">
      <c r="A308" s="48" t="s">
        <v>539</v>
      </c>
      <c r="B308" s="97" t="s">
        <v>539</v>
      </c>
      <c r="C308" s="121">
        <v>53</v>
      </c>
      <c r="D308" s="35"/>
      <c r="E308" s="119" t="s">
        <v>539</v>
      </c>
      <c r="F308" s="119">
        <v>56</v>
      </c>
      <c r="G308" s="109"/>
      <c r="O308" s="72">
        <v>322104</v>
      </c>
      <c r="P308" s="70" t="s">
        <v>955</v>
      </c>
      <c r="Q308" s="72">
        <v>17</v>
      </c>
      <c r="R308" s="72">
        <v>14</v>
      </c>
      <c r="S308" s="72">
        <v>3</v>
      </c>
      <c r="U308" s="101" t="s">
        <v>1266</v>
      </c>
      <c r="V308" s="72">
        <v>4789006</v>
      </c>
      <c r="W308" s="72">
        <v>19</v>
      </c>
      <c r="X308" s="72">
        <v>17</v>
      </c>
      <c r="Y308" s="72">
        <v>2</v>
      </c>
      <c r="AA308" s="70" t="s">
        <v>970</v>
      </c>
      <c r="AB308" s="125">
        <v>1063500</v>
      </c>
      <c r="AC308" s="125">
        <v>19</v>
      </c>
      <c r="AD308" s="125">
        <v>10</v>
      </c>
      <c r="AE308" s="125">
        <v>9</v>
      </c>
    </row>
    <row r="309" spans="1:31" ht="15.75" thickBot="1">
      <c r="A309" s="48" t="s">
        <v>858</v>
      </c>
      <c r="B309" s="98" t="s">
        <v>858</v>
      </c>
      <c r="C309" s="121">
        <v>10</v>
      </c>
      <c r="D309" s="35"/>
      <c r="E309" s="119" t="s">
        <v>858</v>
      </c>
      <c r="F309" s="119">
        <v>12</v>
      </c>
      <c r="G309" s="110"/>
      <c r="O309" s="72">
        <v>3230200</v>
      </c>
      <c r="P309" s="70" t="s">
        <v>1080</v>
      </c>
      <c r="Q309" s="72">
        <v>17</v>
      </c>
      <c r="R309" s="72">
        <v>13</v>
      </c>
      <c r="S309" s="72">
        <v>4</v>
      </c>
      <c r="U309" s="101" t="s">
        <v>955</v>
      </c>
      <c r="V309" s="72">
        <v>322104</v>
      </c>
      <c r="W309" s="72">
        <v>18</v>
      </c>
      <c r="X309" s="72">
        <v>15</v>
      </c>
      <c r="Y309" s="72">
        <v>3</v>
      </c>
      <c r="AA309" s="70" t="s">
        <v>1062</v>
      </c>
      <c r="AB309" s="125">
        <v>2539002</v>
      </c>
      <c r="AC309" s="125">
        <v>19</v>
      </c>
      <c r="AD309" s="125">
        <v>17</v>
      </c>
      <c r="AE309" s="125">
        <v>2</v>
      </c>
    </row>
    <row r="310" spans="1:31" ht="15.75" thickBot="1">
      <c r="A310" s="48" t="s">
        <v>130</v>
      </c>
      <c r="B310" s="97" t="s">
        <v>130</v>
      </c>
      <c r="C310" s="121">
        <v>598</v>
      </c>
      <c r="D310" s="35"/>
      <c r="E310" s="119" t="s">
        <v>130</v>
      </c>
      <c r="F310" s="119">
        <v>629</v>
      </c>
      <c r="G310" s="109"/>
      <c r="O310" s="72">
        <v>5510801</v>
      </c>
      <c r="P310" s="70" t="s">
        <v>1294</v>
      </c>
      <c r="Q310" s="72">
        <v>17</v>
      </c>
      <c r="R310" s="72">
        <v>10</v>
      </c>
      <c r="S310" s="72">
        <v>7</v>
      </c>
      <c r="U310" s="101" t="s">
        <v>1294</v>
      </c>
      <c r="V310" s="72">
        <v>5510801</v>
      </c>
      <c r="W310" s="72">
        <v>18</v>
      </c>
      <c r="X310" s="72">
        <v>11</v>
      </c>
      <c r="Y310" s="72">
        <v>7</v>
      </c>
      <c r="AA310" s="70" t="s">
        <v>1259</v>
      </c>
      <c r="AB310" s="125">
        <v>4785701</v>
      </c>
      <c r="AC310" s="125">
        <v>18</v>
      </c>
      <c r="AD310" s="125">
        <v>6</v>
      </c>
      <c r="AE310" s="125">
        <v>12</v>
      </c>
    </row>
    <row r="311" spans="1:31" ht="15.75" thickBot="1">
      <c r="A311" s="48" t="s">
        <v>506</v>
      </c>
      <c r="B311" s="98" t="s">
        <v>506</v>
      </c>
      <c r="C311" s="121">
        <v>70</v>
      </c>
      <c r="D311" s="35"/>
      <c r="E311" s="119" t="s">
        <v>506</v>
      </c>
      <c r="F311" s="119">
        <v>72</v>
      </c>
      <c r="G311" s="110"/>
      <c r="O311" s="72">
        <v>5590602</v>
      </c>
      <c r="P311" s="70" t="s">
        <v>1296</v>
      </c>
      <c r="Q311" s="72">
        <v>17</v>
      </c>
      <c r="R311" s="72">
        <v>11</v>
      </c>
      <c r="S311" s="72">
        <v>6</v>
      </c>
      <c r="U311" s="101" t="s">
        <v>986</v>
      </c>
      <c r="V311" s="72">
        <v>1099604</v>
      </c>
      <c r="W311" s="72">
        <v>16</v>
      </c>
      <c r="X311" s="72">
        <v>9</v>
      </c>
      <c r="Y311" s="72">
        <v>7</v>
      </c>
      <c r="AA311" s="70" t="s">
        <v>986</v>
      </c>
      <c r="AB311" s="125">
        <v>1099604</v>
      </c>
      <c r="AC311" s="125">
        <v>17</v>
      </c>
      <c r="AD311" s="125">
        <v>10</v>
      </c>
      <c r="AE311" s="125">
        <v>7</v>
      </c>
    </row>
    <row r="312" spans="1:31" ht="15.75" thickBot="1">
      <c r="A312" s="48" t="s">
        <v>683</v>
      </c>
      <c r="B312" s="97" t="s">
        <v>683</v>
      </c>
      <c r="C312" s="121">
        <v>33</v>
      </c>
      <c r="D312" s="35"/>
      <c r="E312" s="119" t="s">
        <v>683</v>
      </c>
      <c r="F312" s="119">
        <v>38</v>
      </c>
      <c r="G312" s="109"/>
      <c r="O312" s="72">
        <v>1099604</v>
      </c>
      <c r="P312" s="70" t="s">
        <v>986</v>
      </c>
      <c r="Q312" s="72">
        <v>15</v>
      </c>
      <c r="R312" s="72">
        <v>9</v>
      </c>
      <c r="S312" s="72">
        <v>6</v>
      </c>
      <c r="U312" s="101" t="s">
        <v>1296</v>
      </c>
      <c r="V312" s="72">
        <v>5590602</v>
      </c>
      <c r="W312" s="72">
        <v>16</v>
      </c>
      <c r="X312" s="72">
        <v>10</v>
      </c>
      <c r="Y312" s="72">
        <v>6</v>
      </c>
      <c r="AA312" s="70" t="s">
        <v>1294</v>
      </c>
      <c r="AB312" s="125">
        <v>5510801</v>
      </c>
      <c r="AC312" s="125">
        <v>17</v>
      </c>
      <c r="AD312" s="125">
        <v>10</v>
      </c>
      <c r="AE312" s="125">
        <v>7</v>
      </c>
    </row>
    <row r="313" spans="1:31" ht="15.75" thickBot="1">
      <c r="A313" s="48" t="s">
        <v>735</v>
      </c>
      <c r="B313" s="98" t="s">
        <v>735</v>
      </c>
      <c r="C313" s="121">
        <v>22</v>
      </c>
      <c r="D313" s="35"/>
      <c r="E313" s="119" t="s">
        <v>735</v>
      </c>
      <c r="F313" s="119">
        <v>23</v>
      </c>
      <c r="G313" s="110"/>
      <c r="O313" s="72">
        <v>1732000</v>
      </c>
      <c r="P313" s="70" t="s">
        <v>1027</v>
      </c>
      <c r="Q313" s="72">
        <v>15</v>
      </c>
      <c r="R313" s="72">
        <v>7</v>
      </c>
      <c r="S313" s="72">
        <v>8</v>
      </c>
      <c r="U313" s="101" t="s">
        <v>1422</v>
      </c>
      <c r="V313" s="72">
        <v>9329803</v>
      </c>
      <c r="W313" s="72">
        <v>16</v>
      </c>
      <c r="X313" s="72">
        <v>12</v>
      </c>
      <c r="Y313" s="72">
        <v>4</v>
      </c>
      <c r="AA313" s="70" t="s">
        <v>1073</v>
      </c>
      <c r="AB313" s="125">
        <v>3102100</v>
      </c>
      <c r="AC313" s="125">
        <v>16</v>
      </c>
      <c r="AD313" s="125">
        <v>14</v>
      </c>
      <c r="AE313" s="125">
        <v>2</v>
      </c>
    </row>
    <row r="314" spans="1:31" ht="15.75" thickBot="1">
      <c r="A314" s="48" t="s">
        <v>901</v>
      </c>
      <c r="B314" s="97" t="s">
        <v>901</v>
      </c>
      <c r="C314" s="121">
        <v>7</v>
      </c>
      <c r="D314" s="35"/>
      <c r="E314" s="119" t="s">
        <v>901</v>
      </c>
      <c r="F314" s="119">
        <v>7</v>
      </c>
      <c r="G314" s="109"/>
      <c r="O314" s="72">
        <v>3314706</v>
      </c>
      <c r="P314" s="70" t="s">
        <v>1099</v>
      </c>
      <c r="Q314" s="72">
        <v>15</v>
      </c>
      <c r="R314" s="72">
        <v>12</v>
      </c>
      <c r="S314" s="72">
        <v>3</v>
      </c>
      <c r="U314" s="101" t="s">
        <v>1027</v>
      </c>
      <c r="V314" s="72">
        <v>1732000</v>
      </c>
      <c r="W314" s="72">
        <v>15</v>
      </c>
      <c r="X314" s="72">
        <v>7</v>
      </c>
      <c r="Y314" s="72">
        <v>8</v>
      </c>
      <c r="AA314" s="70" t="s">
        <v>1296</v>
      </c>
      <c r="AB314" s="125">
        <v>5590602</v>
      </c>
      <c r="AC314" s="125">
        <v>16</v>
      </c>
      <c r="AD314" s="125">
        <v>10</v>
      </c>
      <c r="AE314" s="125">
        <v>6</v>
      </c>
    </row>
    <row r="315" spans="1:31" ht="23.25" thickBot="1">
      <c r="A315" s="48" t="s">
        <v>454</v>
      </c>
      <c r="B315" s="98" t="s">
        <v>454</v>
      </c>
      <c r="C315" s="121">
        <v>77</v>
      </c>
      <c r="D315" s="35"/>
      <c r="E315" s="119" t="s">
        <v>454</v>
      </c>
      <c r="F315" s="119">
        <v>82</v>
      </c>
      <c r="G315" s="110"/>
      <c r="O315" s="72">
        <v>4744005</v>
      </c>
      <c r="P315" s="70" t="s">
        <v>1222</v>
      </c>
      <c r="Q315" s="72">
        <v>15</v>
      </c>
      <c r="R315" s="72">
        <v>9</v>
      </c>
      <c r="S315" s="72">
        <v>6</v>
      </c>
      <c r="U315" s="101" t="s">
        <v>1099</v>
      </c>
      <c r="V315" s="72">
        <v>3314706</v>
      </c>
      <c r="W315" s="72">
        <v>15</v>
      </c>
      <c r="X315" s="72">
        <v>12</v>
      </c>
      <c r="Y315" s="72">
        <v>3</v>
      </c>
      <c r="AA315" s="70" t="s">
        <v>1027</v>
      </c>
      <c r="AB315" s="125">
        <v>1732000</v>
      </c>
      <c r="AC315" s="125">
        <v>15</v>
      </c>
      <c r="AD315" s="125">
        <v>7</v>
      </c>
      <c r="AE315" s="125">
        <v>8</v>
      </c>
    </row>
    <row r="316" spans="1:31" ht="24" thickBot="1">
      <c r="A316" s="48" t="s">
        <v>581</v>
      </c>
      <c r="B316" s="97" t="s">
        <v>581</v>
      </c>
      <c r="C316" s="121">
        <v>48</v>
      </c>
      <c r="D316" s="35"/>
      <c r="E316" s="119" t="s">
        <v>581</v>
      </c>
      <c r="F316" s="119">
        <v>50</v>
      </c>
      <c r="G316" s="109"/>
      <c r="O316" s="72">
        <v>9313100</v>
      </c>
      <c r="P316" s="70" t="s">
        <v>1419</v>
      </c>
      <c r="Q316" s="72">
        <v>14</v>
      </c>
      <c r="R316" s="72">
        <v>8</v>
      </c>
      <c r="S316" s="72">
        <v>6</v>
      </c>
      <c r="U316" s="101" t="s">
        <v>1222</v>
      </c>
      <c r="V316" s="72">
        <v>4744005</v>
      </c>
      <c r="W316" s="72">
        <v>15</v>
      </c>
      <c r="X316" s="72">
        <v>9</v>
      </c>
      <c r="Y316" s="72">
        <v>6</v>
      </c>
      <c r="AA316" s="70" t="s">
        <v>1099</v>
      </c>
      <c r="AB316" s="125">
        <v>3314706</v>
      </c>
      <c r="AC316" s="125">
        <v>15</v>
      </c>
      <c r="AD316" s="125">
        <v>12</v>
      </c>
      <c r="AE316" s="125">
        <v>3</v>
      </c>
    </row>
    <row r="317" spans="1:31" ht="24" thickBot="1">
      <c r="A317" s="48" t="s">
        <v>450</v>
      </c>
      <c r="B317" s="98" t="s">
        <v>450</v>
      </c>
      <c r="C317" s="121">
        <v>84</v>
      </c>
      <c r="D317" s="35"/>
      <c r="E317" s="119" t="s">
        <v>450</v>
      </c>
      <c r="F317" s="119">
        <v>89</v>
      </c>
      <c r="G317" s="110"/>
      <c r="O317" s="72">
        <v>9329803</v>
      </c>
      <c r="P317" s="70" t="s">
        <v>1422</v>
      </c>
      <c r="Q317" s="72">
        <v>14</v>
      </c>
      <c r="R317" s="72">
        <v>12</v>
      </c>
      <c r="S317" s="72">
        <v>2</v>
      </c>
      <c r="U317" s="101" t="s">
        <v>1029</v>
      </c>
      <c r="V317" s="72">
        <v>1742702</v>
      </c>
      <c r="W317" s="72">
        <v>14</v>
      </c>
      <c r="X317" s="72">
        <v>7</v>
      </c>
      <c r="Y317" s="72">
        <v>7</v>
      </c>
      <c r="AA317" s="70" t="s">
        <v>1222</v>
      </c>
      <c r="AB317" s="125">
        <v>4744005</v>
      </c>
      <c r="AC317" s="125">
        <v>15</v>
      </c>
      <c r="AD317" s="125">
        <v>9</v>
      </c>
      <c r="AE317" s="125">
        <v>6</v>
      </c>
    </row>
    <row r="318" spans="1:31" ht="24" thickBot="1">
      <c r="A318" s="48" t="s">
        <v>669</v>
      </c>
      <c r="B318" s="97" t="s">
        <v>669</v>
      </c>
      <c r="C318" s="121">
        <v>30</v>
      </c>
      <c r="D318" s="35"/>
      <c r="E318" s="119" t="s">
        <v>669</v>
      </c>
      <c r="F318" s="119">
        <v>32</v>
      </c>
      <c r="G318" s="109"/>
      <c r="O318" s="72">
        <v>4711302</v>
      </c>
      <c r="P318" s="70" t="s">
        <v>1200</v>
      </c>
      <c r="Q318" s="72">
        <v>13</v>
      </c>
      <c r="R318" s="72">
        <v>9</v>
      </c>
      <c r="S318" s="72">
        <v>4</v>
      </c>
      <c r="U318" s="101" t="s">
        <v>1419</v>
      </c>
      <c r="V318" s="72">
        <v>9313100</v>
      </c>
      <c r="W318" s="72">
        <v>14</v>
      </c>
      <c r="X318" s="72">
        <v>8</v>
      </c>
      <c r="Y318" s="72">
        <v>6</v>
      </c>
      <c r="AA318" s="70" t="s">
        <v>1029</v>
      </c>
      <c r="AB318" s="125">
        <v>1742702</v>
      </c>
      <c r="AC318" s="125">
        <v>14</v>
      </c>
      <c r="AD318" s="125">
        <v>7</v>
      </c>
      <c r="AE318" s="125">
        <v>7</v>
      </c>
    </row>
    <row r="319" spans="1:31" ht="15.75" thickBot="1">
      <c r="A319" s="48" t="s">
        <v>312</v>
      </c>
      <c r="B319" s="98" t="s">
        <v>312</v>
      </c>
      <c r="C319" s="121">
        <v>139</v>
      </c>
      <c r="D319" s="35"/>
      <c r="E319" s="119" t="s">
        <v>312</v>
      </c>
      <c r="F319" s="119">
        <v>142</v>
      </c>
      <c r="G319" s="110"/>
      <c r="O319" s="72">
        <v>220906</v>
      </c>
      <c r="P319" s="70" t="s">
        <v>949</v>
      </c>
      <c r="Q319" s="72">
        <v>12</v>
      </c>
      <c r="R319" s="72">
        <v>9</v>
      </c>
      <c r="S319" s="72">
        <v>3</v>
      </c>
      <c r="U319" s="101" t="s">
        <v>1069</v>
      </c>
      <c r="V319" s="72">
        <v>2740602</v>
      </c>
      <c r="W319" s="72">
        <v>13</v>
      </c>
      <c r="X319" s="72">
        <v>11</v>
      </c>
      <c r="Y319" s="72">
        <v>2</v>
      </c>
      <c r="AA319" s="70" t="s">
        <v>1069</v>
      </c>
      <c r="AB319" s="125">
        <v>2740602</v>
      </c>
      <c r="AC319" s="125">
        <v>14</v>
      </c>
      <c r="AD319" s="125">
        <v>12</v>
      </c>
      <c r="AE319" s="125">
        <v>2</v>
      </c>
    </row>
    <row r="320" spans="1:31" ht="15.75" thickBot="1">
      <c r="A320" s="48" t="s">
        <v>65</v>
      </c>
      <c r="B320" s="97" t="s">
        <v>65</v>
      </c>
      <c r="C320" s="122">
        <v>4080</v>
      </c>
      <c r="D320" s="115"/>
      <c r="E320" s="119" t="s">
        <v>65</v>
      </c>
      <c r="F320" s="120">
        <v>4331</v>
      </c>
      <c r="G320" s="112"/>
      <c r="O320" s="72">
        <v>1742702</v>
      </c>
      <c r="P320" s="70" t="s">
        <v>1029</v>
      </c>
      <c r="Q320" s="72">
        <v>12</v>
      </c>
      <c r="R320" s="72">
        <v>7</v>
      </c>
      <c r="S320" s="72">
        <v>5</v>
      </c>
      <c r="U320" s="101" t="s">
        <v>1097</v>
      </c>
      <c r="V320" s="72">
        <v>3314701</v>
      </c>
      <c r="W320" s="72">
        <v>13</v>
      </c>
      <c r="X320" s="72">
        <v>11</v>
      </c>
      <c r="Y320" s="72">
        <v>2</v>
      </c>
      <c r="AA320" s="70" t="s">
        <v>1419</v>
      </c>
      <c r="AB320" s="125">
        <v>9313100</v>
      </c>
      <c r="AC320" s="125">
        <v>14</v>
      </c>
      <c r="AD320" s="125">
        <v>8</v>
      </c>
      <c r="AE320" s="125">
        <v>6</v>
      </c>
    </row>
    <row r="321" spans="1:31" ht="15.75" thickBot="1">
      <c r="A321" s="48" t="s">
        <v>524</v>
      </c>
      <c r="B321" s="98" t="s">
        <v>524</v>
      </c>
      <c r="C321" s="121">
        <v>66</v>
      </c>
      <c r="D321" s="35"/>
      <c r="E321" s="119" t="s">
        <v>524</v>
      </c>
      <c r="F321" s="119">
        <v>70</v>
      </c>
      <c r="G321" s="110"/>
      <c r="O321" s="72">
        <v>2740602</v>
      </c>
      <c r="P321" s="70" t="s">
        <v>1069</v>
      </c>
      <c r="Q321" s="72">
        <v>12</v>
      </c>
      <c r="R321" s="72">
        <v>10</v>
      </c>
      <c r="S321" s="72">
        <v>2</v>
      </c>
      <c r="U321" s="101" t="s">
        <v>949</v>
      </c>
      <c r="V321" s="72">
        <v>220906</v>
      </c>
      <c r="W321" s="72">
        <v>12</v>
      </c>
      <c r="X321" s="72">
        <v>9</v>
      </c>
      <c r="Y321" s="72">
        <v>3</v>
      </c>
      <c r="AA321" s="70" t="s">
        <v>1097</v>
      </c>
      <c r="AB321" s="125">
        <v>3314701</v>
      </c>
      <c r="AC321" s="125">
        <v>13</v>
      </c>
      <c r="AD321" s="125">
        <v>11</v>
      </c>
      <c r="AE321" s="125">
        <v>2</v>
      </c>
    </row>
    <row r="322" spans="1:31" ht="15.75" thickBot="1">
      <c r="A322" s="48" t="s">
        <v>781</v>
      </c>
      <c r="B322" s="97" t="s">
        <v>781</v>
      </c>
      <c r="C322" s="121">
        <v>20</v>
      </c>
      <c r="D322" s="35"/>
      <c r="E322" s="119" t="s">
        <v>781</v>
      </c>
      <c r="F322" s="119">
        <v>23</v>
      </c>
      <c r="G322" s="109"/>
      <c r="O322" s="72">
        <v>3314701</v>
      </c>
      <c r="P322" s="70" t="s">
        <v>1097</v>
      </c>
      <c r="Q322" s="72">
        <v>12</v>
      </c>
      <c r="R322" s="72">
        <v>10</v>
      </c>
      <c r="S322" s="72">
        <v>2</v>
      </c>
      <c r="U322" s="101" t="s">
        <v>1073</v>
      </c>
      <c r="V322" s="72">
        <v>3102100</v>
      </c>
      <c r="W322" s="72">
        <v>12</v>
      </c>
      <c r="X322" s="72">
        <v>10</v>
      </c>
      <c r="Y322" s="72">
        <v>2</v>
      </c>
      <c r="AA322" s="70" t="s">
        <v>1346</v>
      </c>
      <c r="AB322" s="125">
        <v>7420003</v>
      </c>
      <c r="AC322" s="125">
        <v>13</v>
      </c>
      <c r="AD322" s="125">
        <v>6</v>
      </c>
      <c r="AE322" s="125">
        <v>7</v>
      </c>
    </row>
    <row r="323" spans="1:31" ht="15.75" thickBot="1">
      <c r="A323" s="48" t="s">
        <v>237</v>
      </c>
      <c r="B323" s="98" t="s">
        <v>237</v>
      </c>
      <c r="C323" s="121">
        <v>232</v>
      </c>
      <c r="D323" s="35"/>
      <c r="E323" s="119" t="s">
        <v>237</v>
      </c>
      <c r="F323" s="119">
        <v>241</v>
      </c>
      <c r="G323" s="110"/>
      <c r="O323" s="72">
        <v>4713001</v>
      </c>
      <c r="P323" s="70" t="s">
        <v>1202</v>
      </c>
      <c r="Q323" s="72">
        <v>12</v>
      </c>
      <c r="R323" s="72">
        <v>4</v>
      </c>
      <c r="S323" s="72">
        <v>8</v>
      </c>
      <c r="U323" s="101" t="s">
        <v>1202</v>
      </c>
      <c r="V323" s="72">
        <v>4713001</v>
      </c>
      <c r="W323" s="72">
        <v>12</v>
      </c>
      <c r="X323" s="72">
        <v>4</v>
      </c>
      <c r="Y323" s="72">
        <v>8</v>
      </c>
      <c r="AA323" s="70" t="s">
        <v>949</v>
      </c>
      <c r="AB323" s="125">
        <v>220906</v>
      </c>
      <c r="AC323" s="125">
        <v>12</v>
      </c>
      <c r="AD323" s="125">
        <v>9</v>
      </c>
      <c r="AE323" s="125">
        <v>3</v>
      </c>
    </row>
    <row r="324" spans="1:31" ht="23.25" thickBot="1">
      <c r="A324" s="48" t="s">
        <v>320</v>
      </c>
      <c r="B324" s="97" t="s">
        <v>320</v>
      </c>
      <c r="C324" s="121">
        <v>135</v>
      </c>
      <c r="D324" s="35"/>
      <c r="E324" s="119" t="s">
        <v>320</v>
      </c>
      <c r="F324" s="119">
        <v>147</v>
      </c>
      <c r="G324" s="109"/>
      <c r="O324" s="72">
        <v>8299703</v>
      </c>
      <c r="P324" s="70" t="s">
        <v>1389</v>
      </c>
      <c r="Q324" s="72">
        <v>12</v>
      </c>
      <c r="R324" s="72">
        <v>6</v>
      </c>
      <c r="S324" s="72">
        <v>6</v>
      </c>
      <c r="U324" s="101" t="s">
        <v>1285</v>
      </c>
      <c r="V324" s="72">
        <v>5099899</v>
      </c>
      <c r="W324" s="72">
        <v>12</v>
      </c>
      <c r="X324" s="72">
        <v>7</v>
      </c>
      <c r="Y324" s="72">
        <v>5</v>
      </c>
      <c r="AA324" s="70" t="s">
        <v>1010</v>
      </c>
      <c r="AB324" s="125">
        <v>1421500</v>
      </c>
      <c r="AC324" s="125">
        <v>12</v>
      </c>
      <c r="AD324" s="125">
        <v>4</v>
      </c>
      <c r="AE324" s="125">
        <v>8</v>
      </c>
    </row>
    <row r="325" spans="1:31" ht="24" thickBot="1">
      <c r="A325" s="48" t="s">
        <v>496</v>
      </c>
      <c r="B325" s="98" t="s">
        <v>496</v>
      </c>
      <c r="C325" s="121">
        <v>73</v>
      </c>
      <c r="D325" s="35"/>
      <c r="E325" s="119" t="s">
        <v>496</v>
      </c>
      <c r="F325" s="119">
        <v>77</v>
      </c>
      <c r="G325" s="110"/>
      <c r="O325" s="72">
        <v>1421500</v>
      </c>
      <c r="P325" s="70" t="s">
        <v>1010</v>
      </c>
      <c r="Q325" s="72">
        <v>11</v>
      </c>
      <c r="R325" s="72">
        <v>4</v>
      </c>
      <c r="S325" s="72">
        <v>7</v>
      </c>
      <c r="U325" s="101" t="s">
        <v>1389</v>
      </c>
      <c r="V325" s="72">
        <v>8299703</v>
      </c>
      <c r="W325" s="72">
        <v>12</v>
      </c>
      <c r="X325" s="72">
        <v>6</v>
      </c>
      <c r="Y325" s="72">
        <v>6</v>
      </c>
      <c r="AA325" s="70" t="s">
        <v>1135</v>
      </c>
      <c r="AB325" s="125">
        <v>4329103</v>
      </c>
      <c r="AC325" s="125">
        <v>12</v>
      </c>
      <c r="AD325" s="125">
        <v>10</v>
      </c>
      <c r="AE325" s="125">
        <v>2</v>
      </c>
    </row>
    <row r="326" spans="1:31" ht="15.75" thickBot="1">
      <c r="A326" s="48" t="s">
        <v>859</v>
      </c>
      <c r="B326" s="97" t="s">
        <v>859</v>
      </c>
      <c r="C326" s="121">
        <v>13</v>
      </c>
      <c r="D326" s="35"/>
      <c r="E326" s="119" t="s">
        <v>859</v>
      </c>
      <c r="F326" s="119">
        <v>15</v>
      </c>
      <c r="G326" s="109"/>
      <c r="O326" s="72">
        <v>3102100</v>
      </c>
      <c r="P326" s="70" t="s">
        <v>1073</v>
      </c>
      <c r="Q326" s="72">
        <v>11</v>
      </c>
      <c r="R326" s="72">
        <v>9</v>
      </c>
      <c r="S326" s="72">
        <v>2</v>
      </c>
      <c r="U326" s="101" t="s">
        <v>1010</v>
      </c>
      <c r="V326" s="72">
        <v>1421500</v>
      </c>
      <c r="W326" s="72">
        <v>11</v>
      </c>
      <c r="X326" s="72">
        <v>4</v>
      </c>
      <c r="Y326" s="72">
        <v>7</v>
      </c>
      <c r="AA326" s="70" t="s">
        <v>1285</v>
      </c>
      <c r="AB326" s="125">
        <v>5099899</v>
      </c>
      <c r="AC326" s="125">
        <v>12</v>
      </c>
      <c r="AD326" s="125">
        <v>7</v>
      </c>
      <c r="AE326" s="125">
        <v>5</v>
      </c>
    </row>
    <row r="327" spans="1:31" ht="23.25" thickBot="1">
      <c r="A327" s="48" t="s">
        <v>243</v>
      </c>
      <c r="B327" s="98" t="s">
        <v>243</v>
      </c>
      <c r="C327" s="121">
        <v>214</v>
      </c>
      <c r="D327" s="35"/>
      <c r="E327" s="119" t="s">
        <v>243</v>
      </c>
      <c r="F327" s="119">
        <v>217</v>
      </c>
      <c r="G327" s="110"/>
      <c r="O327" s="72">
        <v>4329103</v>
      </c>
      <c r="P327" s="70" t="s">
        <v>1135</v>
      </c>
      <c r="Q327" s="72">
        <v>11</v>
      </c>
      <c r="R327" s="72">
        <v>9</v>
      </c>
      <c r="S327" s="72">
        <v>2</v>
      </c>
      <c r="U327" s="101" t="s">
        <v>1135</v>
      </c>
      <c r="V327" s="72">
        <v>4329103</v>
      </c>
      <c r="W327" s="72">
        <v>11</v>
      </c>
      <c r="X327" s="72">
        <v>9</v>
      </c>
      <c r="Y327" s="72">
        <v>2</v>
      </c>
      <c r="AA327" s="70" t="s">
        <v>1389</v>
      </c>
      <c r="AB327" s="125">
        <v>8299703</v>
      </c>
      <c r="AC327" s="125">
        <v>12</v>
      </c>
      <c r="AD327" s="125">
        <v>6</v>
      </c>
      <c r="AE327" s="125">
        <v>6</v>
      </c>
    </row>
    <row r="328" spans="1:31" ht="15.75" thickBot="1">
      <c r="A328" s="48" t="s">
        <v>374</v>
      </c>
      <c r="B328" s="97" t="s">
        <v>374</v>
      </c>
      <c r="C328" s="121">
        <v>105</v>
      </c>
      <c r="D328" s="35"/>
      <c r="E328" s="119" t="s">
        <v>374</v>
      </c>
      <c r="F328" s="119">
        <v>116</v>
      </c>
      <c r="G328" s="109"/>
      <c r="O328" s="72">
        <v>5099899</v>
      </c>
      <c r="P328" s="70" t="s">
        <v>1285</v>
      </c>
      <c r="Q328" s="72">
        <v>11</v>
      </c>
      <c r="R328" s="72">
        <v>6</v>
      </c>
      <c r="S328" s="72">
        <v>5</v>
      </c>
      <c r="U328" s="101" t="s">
        <v>1295</v>
      </c>
      <c r="V328" s="72">
        <v>5590601</v>
      </c>
      <c r="W328" s="72">
        <v>11</v>
      </c>
      <c r="X328" s="72">
        <v>5</v>
      </c>
      <c r="Y328" s="72">
        <v>6</v>
      </c>
      <c r="AA328" s="70" t="s">
        <v>1202</v>
      </c>
      <c r="AB328" s="125">
        <v>4713001</v>
      </c>
      <c r="AC328" s="125">
        <v>11</v>
      </c>
      <c r="AD328" s="125">
        <v>4</v>
      </c>
      <c r="AE328" s="125">
        <v>7</v>
      </c>
    </row>
    <row r="329" spans="1:31" ht="24" thickBot="1">
      <c r="A329" s="48" t="s">
        <v>792</v>
      </c>
      <c r="B329" s="98" t="s">
        <v>792</v>
      </c>
      <c r="C329" s="121">
        <v>21</v>
      </c>
      <c r="D329" s="35"/>
      <c r="E329" s="119" t="s">
        <v>792</v>
      </c>
      <c r="F329" s="119">
        <v>21</v>
      </c>
      <c r="G329" s="110"/>
      <c r="O329" s="72">
        <v>7420003</v>
      </c>
      <c r="P329" s="70" t="s">
        <v>1346</v>
      </c>
      <c r="Q329" s="72">
        <v>11</v>
      </c>
      <c r="R329" s="72">
        <v>5</v>
      </c>
      <c r="S329" s="72">
        <v>6</v>
      </c>
      <c r="U329" s="101" t="s">
        <v>1346</v>
      </c>
      <c r="V329" s="72">
        <v>7420003</v>
      </c>
      <c r="W329" s="72">
        <v>11</v>
      </c>
      <c r="X329" s="72">
        <v>5</v>
      </c>
      <c r="Y329" s="72">
        <v>6</v>
      </c>
      <c r="AA329" s="70" t="s">
        <v>1200</v>
      </c>
      <c r="AB329" s="125">
        <v>4711302</v>
      </c>
      <c r="AC329" s="125">
        <v>10</v>
      </c>
      <c r="AD329" s="125">
        <v>6</v>
      </c>
      <c r="AE329" s="125">
        <v>4</v>
      </c>
    </row>
    <row r="330" spans="1:31" ht="24" thickBot="1">
      <c r="A330" s="48" t="s">
        <v>625</v>
      </c>
      <c r="B330" s="97" t="s">
        <v>625</v>
      </c>
      <c r="C330" s="121">
        <v>44</v>
      </c>
      <c r="D330" s="35"/>
      <c r="E330" s="119" t="s">
        <v>625</v>
      </c>
      <c r="F330" s="119">
        <v>49</v>
      </c>
      <c r="G330" s="109"/>
      <c r="O330" s="72">
        <v>4771702</v>
      </c>
      <c r="P330" s="70" t="s">
        <v>1247</v>
      </c>
      <c r="Q330" s="72">
        <v>10</v>
      </c>
      <c r="R330" s="72">
        <v>4</v>
      </c>
      <c r="S330" s="72">
        <v>6</v>
      </c>
      <c r="U330" s="101" t="s">
        <v>1200</v>
      </c>
      <c r="V330" s="72">
        <v>4711302</v>
      </c>
      <c r="W330" s="72">
        <v>10</v>
      </c>
      <c r="X330" s="72">
        <v>6</v>
      </c>
      <c r="Y330" s="72">
        <v>4</v>
      </c>
      <c r="AA330" s="70" t="s">
        <v>1247</v>
      </c>
      <c r="AB330" s="125">
        <v>4771702</v>
      </c>
      <c r="AC330" s="125">
        <v>10</v>
      </c>
      <c r="AD330" s="125">
        <v>4</v>
      </c>
      <c r="AE330" s="125">
        <v>6</v>
      </c>
    </row>
    <row r="331" spans="1:31" ht="24" thickBot="1">
      <c r="A331" s="48" t="s">
        <v>151</v>
      </c>
      <c r="B331" s="98" t="s">
        <v>151</v>
      </c>
      <c r="C331" s="121">
        <v>440</v>
      </c>
      <c r="D331" s="35"/>
      <c r="E331" s="119" t="s">
        <v>151</v>
      </c>
      <c r="F331" s="119">
        <v>462</v>
      </c>
      <c r="G331" s="110"/>
      <c r="O331" s="72">
        <v>4921301</v>
      </c>
      <c r="P331" s="70" t="s">
        <v>1271</v>
      </c>
      <c r="Q331" s="72">
        <v>10</v>
      </c>
      <c r="R331" s="72">
        <v>8</v>
      </c>
      <c r="S331" s="72">
        <v>2</v>
      </c>
      <c r="U331" s="101" t="s">
        <v>1247</v>
      </c>
      <c r="V331" s="72">
        <v>4771702</v>
      </c>
      <c r="W331" s="72">
        <v>10</v>
      </c>
      <c r="X331" s="72">
        <v>4</v>
      </c>
      <c r="Y331" s="72">
        <v>6</v>
      </c>
      <c r="AA331" s="70" t="s">
        <v>1271</v>
      </c>
      <c r="AB331" s="125">
        <v>4921301</v>
      </c>
      <c r="AC331" s="125">
        <v>10</v>
      </c>
      <c r="AD331" s="125">
        <v>8</v>
      </c>
      <c r="AE331" s="125">
        <v>2</v>
      </c>
    </row>
    <row r="332" spans="1:31" ht="24" thickBot="1">
      <c r="A332" s="48" t="s">
        <v>396</v>
      </c>
      <c r="B332" s="97" t="s">
        <v>396</v>
      </c>
      <c r="C332" s="121">
        <v>93</v>
      </c>
      <c r="D332" s="35"/>
      <c r="E332" s="119" t="s">
        <v>396</v>
      </c>
      <c r="F332" s="119">
        <v>95</v>
      </c>
      <c r="G332" s="109"/>
      <c r="O332" s="72">
        <v>4929902</v>
      </c>
      <c r="P332" s="70" t="s">
        <v>1276</v>
      </c>
      <c r="Q332" s="72">
        <v>10</v>
      </c>
      <c r="R332" s="72">
        <v>7</v>
      </c>
      <c r="S332" s="72">
        <v>3</v>
      </c>
      <c r="U332" s="101" t="s">
        <v>1271</v>
      </c>
      <c r="V332" s="72">
        <v>4921301</v>
      </c>
      <c r="W332" s="72">
        <v>10</v>
      </c>
      <c r="X332" s="72">
        <v>8</v>
      </c>
      <c r="Y332" s="72">
        <v>2</v>
      </c>
      <c r="AA332" s="70" t="s">
        <v>1295</v>
      </c>
      <c r="AB332" s="125">
        <v>5590601</v>
      </c>
      <c r="AC332" s="125">
        <v>10</v>
      </c>
      <c r="AD332" s="125">
        <v>4</v>
      </c>
      <c r="AE332" s="125">
        <v>6</v>
      </c>
    </row>
    <row r="333" spans="1:31" ht="15.75" thickBot="1">
      <c r="A333" s="48" t="s">
        <v>571</v>
      </c>
      <c r="B333" s="98" t="s">
        <v>571</v>
      </c>
      <c r="C333" s="121">
        <v>47</v>
      </c>
      <c r="D333" s="35"/>
      <c r="E333" s="119" t="s">
        <v>571</v>
      </c>
      <c r="F333" s="119">
        <v>47</v>
      </c>
      <c r="G333" s="110"/>
      <c r="O333" s="72">
        <v>5590601</v>
      </c>
      <c r="P333" s="70" t="s">
        <v>1295</v>
      </c>
      <c r="Q333" s="72">
        <v>10</v>
      </c>
      <c r="R333" s="72">
        <v>4</v>
      </c>
      <c r="S333" s="72">
        <v>6</v>
      </c>
      <c r="U333" s="101" t="s">
        <v>942</v>
      </c>
      <c r="V333" s="72">
        <v>161002</v>
      </c>
      <c r="W333" s="72">
        <v>9</v>
      </c>
      <c r="X333" s="72">
        <v>8</v>
      </c>
      <c r="Y333" s="72">
        <v>1</v>
      </c>
      <c r="AA333" s="70" t="s">
        <v>942</v>
      </c>
      <c r="AB333" s="125">
        <v>161002</v>
      </c>
      <c r="AC333" s="125">
        <v>9</v>
      </c>
      <c r="AD333" s="125">
        <v>8</v>
      </c>
      <c r="AE333" s="125">
        <v>1</v>
      </c>
    </row>
    <row r="334" spans="1:31" ht="24" thickBot="1">
      <c r="A334" s="48" t="s">
        <v>677</v>
      </c>
      <c r="B334" s="97" t="s">
        <v>677</v>
      </c>
      <c r="C334" s="121">
        <v>33</v>
      </c>
      <c r="D334" s="35"/>
      <c r="E334" s="119" t="s">
        <v>677</v>
      </c>
      <c r="F334" s="119">
        <v>38</v>
      </c>
      <c r="G334" s="109"/>
      <c r="O334" s="72">
        <v>161002</v>
      </c>
      <c r="P334" s="70" t="s">
        <v>942</v>
      </c>
      <c r="Q334" s="72">
        <v>9</v>
      </c>
      <c r="R334" s="72">
        <v>8</v>
      </c>
      <c r="S334" s="72">
        <v>1</v>
      </c>
      <c r="U334" s="101" t="s">
        <v>1360</v>
      </c>
      <c r="V334" s="72">
        <v>7729299</v>
      </c>
      <c r="W334" s="72">
        <v>9</v>
      </c>
      <c r="X334" s="72">
        <v>3</v>
      </c>
      <c r="Y334" s="72">
        <v>6</v>
      </c>
      <c r="AA334" s="70" t="s">
        <v>1360</v>
      </c>
      <c r="AB334" s="125">
        <v>7729299</v>
      </c>
      <c r="AC334" s="125">
        <v>9</v>
      </c>
      <c r="AD334" s="125">
        <v>3</v>
      </c>
      <c r="AE334" s="125">
        <v>6</v>
      </c>
    </row>
    <row r="335" spans="1:31" ht="15.75" thickBot="1">
      <c r="A335" s="48" t="s">
        <v>617</v>
      </c>
      <c r="B335" s="98" t="s">
        <v>617</v>
      </c>
      <c r="C335" s="121">
        <v>48</v>
      </c>
      <c r="D335" s="35"/>
      <c r="E335" s="119" t="s">
        <v>617</v>
      </c>
      <c r="F335" s="119">
        <v>48</v>
      </c>
      <c r="G335" s="110"/>
      <c r="O335" s="72">
        <v>9601702</v>
      </c>
      <c r="P335" s="70" t="s">
        <v>1438</v>
      </c>
      <c r="Q335" s="72">
        <v>9</v>
      </c>
      <c r="R335" s="72">
        <v>3</v>
      </c>
      <c r="S335" s="72">
        <v>6</v>
      </c>
      <c r="U335" s="101" t="s">
        <v>1438</v>
      </c>
      <c r="V335" s="72">
        <v>9601702</v>
      </c>
      <c r="W335" s="72">
        <v>9</v>
      </c>
      <c r="X335" s="72">
        <v>3</v>
      </c>
      <c r="Y335" s="72">
        <v>6</v>
      </c>
      <c r="AA335" s="70" t="s">
        <v>1438</v>
      </c>
      <c r="AB335" s="125">
        <v>9601702</v>
      </c>
      <c r="AC335" s="125">
        <v>9</v>
      </c>
      <c r="AD335" s="125">
        <v>3</v>
      </c>
      <c r="AE335" s="125">
        <v>6</v>
      </c>
    </row>
    <row r="336" spans="1:31" ht="15.75" thickBot="1">
      <c r="A336" s="48" t="s">
        <v>478</v>
      </c>
      <c r="B336" s="97" t="s">
        <v>478</v>
      </c>
      <c r="C336" s="121">
        <v>66</v>
      </c>
      <c r="D336" s="35"/>
      <c r="E336" s="119" t="s">
        <v>478</v>
      </c>
      <c r="F336" s="119">
        <v>70</v>
      </c>
      <c r="G336" s="109"/>
      <c r="O336" s="72">
        <v>9700500</v>
      </c>
      <c r="P336" s="70" t="s">
        <v>1450</v>
      </c>
      <c r="Q336" s="72">
        <v>9</v>
      </c>
      <c r="R336" s="72">
        <v>2</v>
      </c>
      <c r="S336" s="72">
        <v>7</v>
      </c>
      <c r="U336" s="101" t="s">
        <v>1450</v>
      </c>
      <c r="V336" s="72">
        <v>9700500</v>
      </c>
      <c r="W336" s="72">
        <v>9</v>
      </c>
      <c r="X336" s="72">
        <v>2</v>
      </c>
      <c r="Y336" s="72">
        <v>7</v>
      </c>
      <c r="AA336" s="70" t="s">
        <v>945</v>
      </c>
      <c r="AB336" s="125">
        <v>162803</v>
      </c>
      <c r="AC336" s="125">
        <v>8</v>
      </c>
      <c r="AD336" s="125">
        <v>7</v>
      </c>
      <c r="AE336" s="125">
        <v>1</v>
      </c>
    </row>
    <row r="337" spans="1:31" ht="15.75" thickBot="1">
      <c r="A337" s="48" t="s">
        <v>551</v>
      </c>
      <c r="B337" s="98" t="s">
        <v>551</v>
      </c>
      <c r="C337" s="121">
        <v>56</v>
      </c>
      <c r="D337" s="35"/>
      <c r="E337" s="119" t="s">
        <v>551</v>
      </c>
      <c r="F337" s="119">
        <v>58</v>
      </c>
      <c r="G337" s="110"/>
      <c r="O337" s="72">
        <v>162803</v>
      </c>
      <c r="P337" s="70" t="s">
        <v>945</v>
      </c>
      <c r="Q337" s="72">
        <v>8</v>
      </c>
      <c r="R337" s="72">
        <v>7</v>
      </c>
      <c r="S337" s="72">
        <v>1</v>
      </c>
      <c r="U337" s="101" t="s">
        <v>945</v>
      </c>
      <c r="V337" s="72">
        <v>162803</v>
      </c>
      <c r="W337" s="72">
        <v>8</v>
      </c>
      <c r="X337" s="72">
        <v>7</v>
      </c>
      <c r="Y337" s="72">
        <v>1</v>
      </c>
      <c r="AA337" s="70" t="s">
        <v>994</v>
      </c>
      <c r="AB337" s="125">
        <v>1321900</v>
      </c>
      <c r="AC337" s="125">
        <v>8</v>
      </c>
      <c r="AD337" s="125">
        <v>4</v>
      </c>
      <c r="AE337" s="125">
        <v>4</v>
      </c>
    </row>
    <row r="338" spans="1:31" ht="15.75" thickBot="1">
      <c r="A338" s="48" t="s">
        <v>678</v>
      </c>
      <c r="B338" s="97" t="s">
        <v>678</v>
      </c>
      <c r="C338" s="121">
        <v>32</v>
      </c>
      <c r="D338" s="35"/>
      <c r="E338" s="119" t="s">
        <v>678</v>
      </c>
      <c r="F338" s="119">
        <v>32</v>
      </c>
      <c r="G338" s="109"/>
      <c r="O338" s="72">
        <v>1321900</v>
      </c>
      <c r="P338" s="70" t="s">
        <v>994</v>
      </c>
      <c r="Q338" s="72">
        <v>8</v>
      </c>
      <c r="R338" s="72">
        <v>4</v>
      </c>
      <c r="S338" s="72">
        <v>4</v>
      </c>
      <c r="U338" s="101" t="s">
        <v>994</v>
      </c>
      <c r="V338" s="72">
        <v>1321900</v>
      </c>
      <c r="W338" s="72">
        <v>8</v>
      </c>
      <c r="X338" s="72">
        <v>4</v>
      </c>
      <c r="Y338" s="72">
        <v>4</v>
      </c>
      <c r="AA338" s="70" t="s">
        <v>1054</v>
      </c>
      <c r="AB338" s="125">
        <v>2391501</v>
      </c>
      <c r="AC338" s="125">
        <v>8</v>
      </c>
      <c r="AD338" s="125">
        <v>6</v>
      </c>
      <c r="AE338" s="125">
        <v>2</v>
      </c>
    </row>
    <row r="339" spans="1:31" ht="15.75" thickBot="1">
      <c r="A339" s="48" t="s">
        <v>190</v>
      </c>
      <c r="B339" s="98" t="s">
        <v>190</v>
      </c>
      <c r="C339" s="121">
        <v>317</v>
      </c>
      <c r="D339" s="35"/>
      <c r="E339" s="119" t="s">
        <v>190</v>
      </c>
      <c r="F339" s="119">
        <v>331</v>
      </c>
      <c r="G339" s="110"/>
      <c r="O339" s="72">
        <v>2391501</v>
      </c>
      <c r="P339" s="70" t="s">
        <v>1054</v>
      </c>
      <c r="Q339" s="72">
        <v>8</v>
      </c>
      <c r="R339" s="72">
        <v>6</v>
      </c>
      <c r="S339" s="72">
        <v>2</v>
      </c>
      <c r="U339" s="101" t="s">
        <v>1054</v>
      </c>
      <c r="V339" s="72">
        <v>2391501</v>
      </c>
      <c r="W339" s="72">
        <v>8</v>
      </c>
      <c r="X339" s="72">
        <v>6</v>
      </c>
      <c r="Y339" s="72">
        <v>2</v>
      </c>
      <c r="AA339" s="70" t="s">
        <v>1075</v>
      </c>
      <c r="AB339" s="125">
        <v>3104700</v>
      </c>
      <c r="AC339" s="125">
        <v>8</v>
      </c>
      <c r="AD339" s="125">
        <v>5</v>
      </c>
      <c r="AE339" s="125">
        <v>3</v>
      </c>
    </row>
    <row r="340" spans="1:31" ht="15.75" thickBot="1">
      <c r="A340" s="48" t="s">
        <v>572</v>
      </c>
      <c r="B340" s="97" t="s">
        <v>572</v>
      </c>
      <c r="C340" s="121">
        <v>48</v>
      </c>
      <c r="D340" s="35"/>
      <c r="E340" s="119" t="s">
        <v>572</v>
      </c>
      <c r="F340" s="119">
        <v>52</v>
      </c>
      <c r="G340" s="109"/>
      <c r="O340" s="72">
        <v>7729299</v>
      </c>
      <c r="P340" s="70" t="s">
        <v>1360</v>
      </c>
      <c r="Q340" s="72">
        <v>8</v>
      </c>
      <c r="R340" s="72">
        <v>3</v>
      </c>
      <c r="S340" s="72">
        <v>5</v>
      </c>
      <c r="U340" s="101" t="s">
        <v>1075</v>
      </c>
      <c r="V340" s="72">
        <v>3104700</v>
      </c>
      <c r="W340" s="72">
        <v>8</v>
      </c>
      <c r="X340" s="72">
        <v>5</v>
      </c>
      <c r="Y340" s="72">
        <v>3</v>
      </c>
      <c r="AA340" s="70" t="s">
        <v>1116</v>
      </c>
      <c r="AB340" s="125">
        <v>3812200</v>
      </c>
      <c r="AC340" s="125">
        <v>8</v>
      </c>
      <c r="AD340" s="125">
        <v>6</v>
      </c>
      <c r="AE340" s="125">
        <v>2</v>
      </c>
    </row>
    <row r="341" spans="1:31" ht="15.75" thickBot="1">
      <c r="A341" s="48" t="s">
        <v>815</v>
      </c>
      <c r="B341" s="98" t="s">
        <v>815</v>
      </c>
      <c r="C341" s="121">
        <v>14</v>
      </c>
      <c r="D341" s="35"/>
      <c r="E341" s="119" t="s">
        <v>815</v>
      </c>
      <c r="F341" s="119">
        <v>14</v>
      </c>
      <c r="G341" s="110"/>
      <c r="O341" s="72">
        <v>1122403</v>
      </c>
      <c r="P341" s="70" t="s">
        <v>989</v>
      </c>
      <c r="Q341" s="72">
        <v>7</v>
      </c>
      <c r="R341" s="72">
        <v>4</v>
      </c>
      <c r="S341" s="72">
        <v>3</v>
      </c>
      <c r="U341" s="101" t="s">
        <v>1122</v>
      </c>
      <c r="V341" s="72">
        <v>4120400</v>
      </c>
      <c r="W341" s="72">
        <v>8</v>
      </c>
      <c r="X341" s="72">
        <v>7</v>
      </c>
      <c r="Y341" s="72">
        <v>1</v>
      </c>
      <c r="AA341" s="70" t="s">
        <v>1450</v>
      </c>
      <c r="AB341" s="125">
        <v>9700500</v>
      </c>
      <c r="AC341" s="125">
        <v>8</v>
      </c>
      <c r="AD341" s="125">
        <v>2</v>
      </c>
      <c r="AE341" s="125">
        <v>6</v>
      </c>
    </row>
    <row r="342" spans="1:31" ht="24" thickBot="1">
      <c r="A342" s="48" t="s">
        <v>720</v>
      </c>
      <c r="B342" s="97" t="s">
        <v>720</v>
      </c>
      <c r="C342" s="121">
        <v>34</v>
      </c>
      <c r="D342" s="35"/>
      <c r="E342" s="119" t="s">
        <v>720</v>
      </c>
      <c r="F342" s="119">
        <v>39</v>
      </c>
      <c r="G342" s="109"/>
      <c r="O342" s="72">
        <v>1220499</v>
      </c>
      <c r="P342" s="70" t="s">
        <v>991</v>
      </c>
      <c r="Q342" s="72">
        <v>7</v>
      </c>
      <c r="R342" s="72">
        <v>3</v>
      </c>
      <c r="S342" s="72">
        <v>4</v>
      </c>
      <c r="U342" s="101" t="s">
        <v>1276</v>
      </c>
      <c r="V342" s="72">
        <v>4929902</v>
      </c>
      <c r="W342" s="72">
        <v>8</v>
      </c>
      <c r="X342" s="72">
        <v>5</v>
      </c>
      <c r="Y342" s="72">
        <v>3</v>
      </c>
      <c r="AA342" s="70" t="s">
        <v>989</v>
      </c>
      <c r="AB342" s="125">
        <v>1122403</v>
      </c>
      <c r="AC342" s="125">
        <v>7</v>
      </c>
      <c r="AD342" s="125">
        <v>4</v>
      </c>
      <c r="AE342" s="125">
        <v>3</v>
      </c>
    </row>
    <row r="343" spans="1:31" ht="24" thickBot="1">
      <c r="A343" s="48" t="s">
        <v>71</v>
      </c>
      <c r="B343" s="98" t="s">
        <v>71</v>
      </c>
      <c r="C343" s="122">
        <v>2265</v>
      </c>
      <c r="D343" s="115"/>
      <c r="E343" s="119" t="s">
        <v>71</v>
      </c>
      <c r="F343" s="120">
        <v>2383</v>
      </c>
      <c r="G343" s="111"/>
      <c r="O343" s="72">
        <v>3104700</v>
      </c>
      <c r="P343" s="70" t="s">
        <v>1075</v>
      </c>
      <c r="Q343" s="72">
        <v>7</v>
      </c>
      <c r="R343" s="72">
        <v>5</v>
      </c>
      <c r="S343" s="72">
        <v>2</v>
      </c>
      <c r="U343" s="101" t="s">
        <v>989</v>
      </c>
      <c r="V343" s="72">
        <v>1122403</v>
      </c>
      <c r="W343" s="72">
        <v>7</v>
      </c>
      <c r="X343" s="72">
        <v>4</v>
      </c>
      <c r="Y343" s="72">
        <v>3</v>
      </c>
      <c r="AA343" s="70" t="s">
        <v>991</v>
      </c>
      <c r="AB343" s="125">
        <v>1220499</v>
      </c>
      <c r="AC343" s="125">
        <v>7</v>
      </c>
      <c r="AD343" s="125">
        <v>3</v>
      </c>
      <c r="AE343" s="125">
        <v>4</v>
      </c>
    </row>
    <row r="344" spans="1:31" ht="23.25" thickBot="1">
      <c r="A344" s="48" t="s">
        <v>766</v>
      </c>
      <c r="B344" s="97" t="s">
        <v>766</v>
      </c>
      <c r="C344" s="121">
        <v>22</v>
      </c>
      <c r="D344" s="35"/>
      <c r="E344" s="119" t="s">
        <v>766</v>
      </c>
      <c r="F344" s="119">
        <v>22</v>
      </c>
      <c r="G344" s="109"/>
      <c r="O344" s="72">
        <v>4642701</v>
      </c>
      <c r="P344" s="70" t="s">
        <v>1182</v>
      </c>
      <c r="Q344" s="72">
        <v>7</v>
      </c>
      <c r="R344" s="72">
        <v>2</v>
      </c>
      <c r="S344" s="72">
        <v>5</v>
      </c>
      <c r="U344" s="101" t="s">
        <v>991</v>
      </c>
      <c r="V344" s="72">
        <v>1220499</v>
      </c>
      <c r="W344" s="72">
        <v>7</v>
      </c>
      <c r="X344" s="72">
        <v>3</v>
      </c>
      <c r="Y344" s="72">
        <v>4</v>
      </c>
      <c r="AA344" s="70" t="s">
        <v>1113</v>
      </c>
      <c r="AB344" s="125">
        <v>3600602</v>
      </c>
      <c r="AC344" s="125">
        <v>7</v>
      </c>
      <c r="AD344" s="125">
        <v>7</v>
      </c>
      <c r="AE344" s="125">
        <v>0</v>
      </c>
    </row>
    <row r="345" spans="1:31" ht="24" thickBot="1">
      <c r="A345" s="48" t="s">
        <v>736</v>
      </c>
      <c r="B345" s="98" t="s">
        <v>736</v>
      </c>
      <c r="C345" s="121">
        <v>28</v>
      </c>
      <c r="D345" s="35"/>
      <c r="E345" s="119" t="s">
        <v>736</v>
      </c>
      <c r="F345" s="119">
        <v>30</v>
      </c>
      <c r="G345" s="110"/>
      <c r="O345" s="72">
        <v>810006</v>
      </c>
      <c r="P345" s="70" t="s">
        <v>957</v>
      </c>
      <c r="Q345" s="72">
        <v>6</v>
      </c>
      <c r="R345" s="72">
        <v>6</v>
      </c>
      <c r="S345" s="72">
        <v>0</v>
      </c>
      <c r="U345" s="101" t="s">
        <v>1116</v>
      </c>
      <c r="V345" s="72">
        <v>3812200</v>
      </c>
      <c r="W345" s="72">
        <v>7</v>
      </c>
      <c r="X345" s="72">
        <v>5</v>
      </c>
      <c r="Y345" s="72">
        <v>2</v>
      </c>
      <c r="AA345" s="70" t="s">
        <v>1182</v>
      </c>
      <c r="AB345" s="125">
        <v>4642701</v>
      </c>
      <c r="AC345" s="125">
        <v>7</v>
      </c>
      <c r="AD345" s="125">
        <v>2</v>
      </c>
      <c r="AE345" s="125">
        <v>5</v>
      </c>
    </row>
    <row r="346" spans="1:31" ht="23.25" thickBot="1">
      <c r="A346" s="48" t="s">
        <v>806</v>
      </c>
      <c r="B346" s="97" t="s">
        <v>806</v>
      </c>
      <c r="C346" s="121">
        <v>17</v>
      </c>
      <c r="D346" s="35"/>
      <c r="E346" s="119" t="s">
        <v>806</v>
      </c>
      <c r="F346" s="119">
        <v>17</v>
      </c>
      <c r="G346" s="109"/>
      <c r="O346" s="72">
        <v>1099605</v>
      </c>
      <c r="P346" s="70" t="s">
        <v>987</v>
      </c>
      <c r="Q346" s="72">
        <v>6</v>
      </c>
      <c r="R346" s="72">
        <v>2</v>
      </c>
      <c r="S346" s="72">
        <v>4</v>
      </c>
      <c r="U346" s="101" t="s">
        <v>1182</v>
      </c>
      <c r="V346" s="72">
        <v>4642701</v>
      </c>
      <c r="W346" s="72">
        <v>7</v>
      </c>
      <c r="X346" s="72">
        <v>2</v>
      </c>
      <c r="Y346" s="72">
        <v>5</v>
      </c>
      <c r="AA346" s="70" t="s">
        <v>1345</v>
      </c>
      <c r="AB346" s="125">
        <v>7420002</v>
      </c>
      <c r="AC346" s="125">
        <v>7</v>
      </c>
      <c r="AD346" s="125">
        <v>6</v>
      </c>
      <c r="AE346" s="125">
        <v>1</v>
      </c>
    </row>
    <row r="347" spans="1:31" ht="24" thickBot="1">
      <c r="A347" s="48" t="s">
        <v>128</v>
      </c>
      <c r="B347" s="98" t="s">
        <v>128</v>
      </c>
      <c r="C347" s="121">
        <v>605</v>
      </c>
      <c r="D347" s="35"/>
      <c r="E347" s="119" t="s">
        <v>128</v>
      </c>
      <c r="F347" s="119">
        <v>636</v>
      </c>
      <c r="G347" s="110"/>
      <c r="O347" s="72">
        <v>3812200</v>
      </c>
      <c r="P347" s="70" t="s">
        <v>1116</v>
      </c>
      <c r="Q347" s="72">
        <v>6</v>
      </c>
      <c r="R347" s="72">
        <v>4</v>
      </c>
      <c r="S347" s="72">
        <v>2</v>
      </c>
      <c r="U347" s="101" t="s">
        <v>1345</v>
      </c>
      <c r="V347" s="72">
        <v>7420002</v>
      </c>
      <c r="W347" s="72">
        <v>7</v>
      </c>
      <c r="X347" s="72">
        <v>6</v>
      </c>
      <c r="Y347" s="72">
        <v>1</v>
      </c>
      <c r="AA347" s="70" t="s">
        <v>1365</v>
      </c>
      <c r="AB347" s="125">
        <v>7739002</v>
      </c>
      <c r="AC347" s="125">
        <v>7</v>
      </c>
      <c r="AD347" s="125">
        <v>5</v>
      </c>
      <c r="AE347" s="125">
        <v>2</v>
      </c>
    </row>
    <row r="348" spans="1:31" ht="23.25" thickBot="1">
      <c r="A348" s="48" t="s">
        <v>353</v>
      </c>
      <c r="B348" s="97" t="s">
        <v>353</v>
      </c>
      <c r="C348" s="121">
        <v>117</v>
      </c>
      <c r="D348" s="35"/>
      <c r="E348" s="119" t="s">
        <v>353</v>
      </c>
      <c r="F348" s="119">
        <v>121</v>
      </c>
      <c r="G348" s="109"/>
      <c r="O348" s="72">
        <v>4120400</v>
      </c>
      <c r="P348" s="70" t="s">
        <v>1122</v>
      </c>
      <c r="Q348" s="72">
        <v>6</v>
      </c>
      <c r="R348" s="72">
        <v>6</v>
      </c>
      <c r="S348" s="72">
        <v>0</v>
      </c>
      <c r="U348" s="101" t="s">
        <v>1365</v>
      </c>
      <c r="V348" s="72">
        <v>7739002</v>
      </c>
      <c r="W348" s="72">
        <v>7</v>
      </c>
      <c r="X348" s="72">
        <v>5</v>
      </c>
      <c r="Y348" s="72">
        <v>2</v>
      </c>
      <c r="AA348" s="70" t="s">
        <v>987</v>
      </c>
      <c r="AB348" s="125">
        <v>1099605</v>
      </c>
      <c r="AC348" s="125">
        <v>6</v>
      </c>
      <c r="AD348" s="125">
        <v>2</v>
      </c>
      <c r="AE348" s="125">
        <v>4</v>
      </c>
    </row>
    <row r="349" spans="1:31" ht="23.25" thickBot="1">
      <c r="A349" s="48" t="s">
        <v>423</v>
      </c>
      <c r="B349" s="98" t="s">
        <v>423</v>
      </c>
      <c r="C349" s="121">
        <v>93</v>
      </c>
      <c r="D349" s="35"/>
      <c r="E349" s="119" t="s">
        <v>423</v>
      </c>
      <c r="F349" s="119">
        <v>99</v>
      </c>
      <c r="G349" s="110"/>
      <c r="O349" s="72">
        <v>5021101</v>
      </c>
      <c r="P349" s="70" t="s">
        <v>1282</v>
      </c>
      <c r="Q349" s="72">
        <v>6</v>
      </c>
      <c r="R349" s="72">
        <v>5</v>
      </c>
      <c r="S349" s="72">
        <v>1</v>
      </c>
      <c r="U349" s="101" t="s">
        <v>957</v>
      </c>
      <c r="V349" s="72">
        <v>810006</v>
      </c>
      <c r="W349" s="72">
        <v>6</v>
      </c>
      <c r="X349" s="72">
        <v>6</v>
      </c>
      <c r="Y349" s="72">
        <v>0</v>
      </c>
      <c r="AA349" s="70" t="s">
        <v>1108</v>
      </c>
      <c r="AB349" s="125">
        <v>3317102</v>
      </c>
      <c r="AC349" s="125">
        <v>6</v>
      </c>
      <c r="AD349" s="125">
        <v>6</v>
      </c>
      <c r="AE349" s="125">
        <v>0</v>
      </c>
    </row>
    <row r="350" spans="1:31" ht="15.75" thickBot="1">
      <c r="A350" s="48" t="s">
        <v>684</v>
      </c>
      <c r="B350" s="97" t="s">
        <v>684</v>
      </c>
      <c r="C350" s="121">
        <v>41</v>
      </c>
      <c r="D350" s="35"/>
      <c r="E350" s="119" t="s">
        <v>684</v>
      </c>
      <c r="F350" s="119">
        <v>42</v>
      </c>
      <c r="G350" s="109"/>
      <c r="O350" s="72">
        <v>7420002</v>
      </c>
      <c r="P350" s="70" t="s">
        <v>1345</v>
      </c>
      <c r="Q350" s="72">
        <v>6</v>
      </c>
      <c r="R350" s="72">
        <v>5</v>
      </c>
      <c r="S350" s="72">
        <v>1</v>
      </c>
      <c r="U350" s="101" t="s">
        <v>987</v>
      </c>
      <c r="V350" s="72">
        <v>1099605</v>
      </c>
      <c r="W350" s="72">
        <v>6</v>
      </c>
      <c r="X350" s="72">
        <v>2</v>
      </c>
      <c r="Y350" s="72">
        <v>4</v>
      </c>
      <c r="AA350" s="70" t="s">
        <v>1122</v>
      </c>
      <c r="AB350" s="125">
        <v>4120400</v>
      </c>
      <c r="AC350" s="125">
        <v>6</v>
      </c>
      <c r="AD350" s="125">
        <v>6</v>
      </c>
      <c r="AE350" s="125">
        <v>0</v>
      </c>
    </row>
    <row r="351" spans="1:31" ht="24" thickBot="1">
      <c r="A351" s="48" t="s">
        <v>303</v>
      </c>
      <c r="B351" s="98" t="s">
        <v>303</v>
      </c>
      <c r="C351" s="121">
        <v>163</v>
      </c>
      <c r="D351" s="35"/>
      <c r="E351" s="119" t="s">
        <v>303</v>
      </c>
      <c r="F351" s="119">
        <v>175</v>
      </c>
      <c r="G351" s="110"/>
      <c r="O351" s="72">
        <v>9603303</v>
      </c>
      <c r="P351" s="70" t="s">
        <v>1442</v>
      </c>
      <c r="Q351" s="72">
        <v>6</v>
      </c>
      <c r="R351" s="72">
        <v>5</v>
      </c>
      <c r="S351" s="72">
        <v>1</v>
      </c>
      <c r="U351" s="101" t="s">
        <v>1108</v>
      </c>
      <c r="V351" s="72">
        <v>3317102</v>
      </c>
      <c r="W351" s="72">
        <v>6</v>
      </c>
      <c r="X351" s="72">
        <v>6</v>
      </c>
      <c r="Y351" s="72">
        <v>0</v>
      </c>
      <c r="AA351" s="70" t="s">
        <v>1276</v>
      </c>
      <c r="AB351" s="125">
        <v>4929902</v>
      </c>
      <c r="AC351" s="125">
        <v>6</v>
      </c>
      <c r="AD351" s="125">
        <v>4</v>
      </c>
      <c r="AE351" s="125">
        <v>2</v>
      </c>
    </row>
    <row r="352" spans="1:31" ht="24" thickBot="1">
      <c r="A352" s="48" t="s">
        <v>847</v>
      </c>
      <c r="B352" s="97" t="s">
        <v>847</v>
      </c>
      <c r="C352" s="121">
        <v>21</v>
      </c>
      <c r="D352" s="35"/>
      <c r="E352" s="119" t="s">
        <v>847</v>
      </c>
      <c r="F352" s="119">
        <v>24</v>
      </c>
      <c r="G352" s="109"/>
      <c r="O352" s="72">
        <v>1122499</v>
      </c>
      <c r="P352" s="70" t="s">
        <v>990</v>
      </c>
      <c r="Q352" s="72">
        <v>5</v>
      </c>
      <c r="R352" s="72">
        <v>4</v>
      </c>
      <c r="S352" s="72">
        <v>1</v>
      </c>
      <c r="U352" s="101" t="s">
        <v>1113</v>
      </c>
      <c r="V352" s="72">
        <v>3600602</v>
      </c>
      <c r="W352" s="72">
        <v>6</v>
      </c>
      <c r="X352" s="72">
        <v>6</v>
      </c>
      <c r="Y352" s="72">
        <v>0</v>
      </c>
      <c r="AA352" s="70" t="s">
        <v>1282</v>
      </c>
      <c r="AB352" s="125">
        <v>5021101</v>
      </c>
      <c r="AC352" s="125">
        <v>6</v>
      </c>
      <c r="AD352" s="125">
        <v>5</v>
      </c>
      <c r="AE352" s="125">
        <v>1</v>
      </c>
    </row>
    <row r="353" spans="1:31" ht="23.25" thickBot="1">
      <c r="A353" s="48" t="s">
        <v>366</v>
      </c>
      <c r="B353" s="98" t="s">
        <v>366</v>
      </c>
      <c r="C353" s="121">
        <v>118</v>
      </c>
      <c r="D353" s="35"/>
      <c r="E353" s="119" t="s">
        <v>366</v>
      </c>
      <c r="F353" s="119">
        <v>125</v>
      </c>
      <c r="G353" s="110"/>
      <c r="O353" s="72">
        <v>3317102</v>
      </c>
      <c r="P353" s="70" t="s">
        <v>1108</v>
      </c>
      <c r="Q353" s="72">
        <v>5</v>
      </c>
      <c r="R353" s="72">
        <v>5</v>
      </c>
      <c r="S353" s="72">
        <v>0</v>
      </c>
      <c r="U353" s="101" t="s">
        <v>1174</v>
      </c>
      <c r="V353" s="72">
        <v>4619200</v>
      </c>
      <c r="W353" s="72">
        <v>6</v>
      </c>
      <c r="X353" s="72">
        <v>6</v>
      </c>
      <c r="Y353" s="72">
        <v>0</v>
      </c>
      <c r="AA353" s="70" t="s">
        <v>1313</v>
      </c>
      <c r="AB353" s="125">
        <v>5912001</v>
      </c>
      <c r="AC353" s="125">
        <v>6</v>
      </c>
      <c r="AD353" s="125">
        <v>4</v>
      </c>
      <c r="AE353" s="125">
        <v>2</v>
      </c>
    </row>
    <row r="354" spans="1:31" ht="23.25" thickBot="1">
      <c r="A354" s="48" t="s">
        <v>830</v>
      </c>
      <c r="B354" s="97" t="s">
        <v>830</v>
      </c>
      <c r="C354" s="121">
        <v>12</v>
      </c>
      <c r="D354" s="35"/>
      <c r="E354" s="119" t="s">
        <v>830</v>
      </c>
      <c r="F354" s="119">
        <v>12</v>
      </c>
      <c r="G354" s="109"/>
      <c r="O354" s="72">
        <v>3600602</v>
      </c>
      <c r="P354" s="70" t="s">
        <v>1113</v>
      </c>
      <c r="Q354" s="72">
        <v>5</v>
      </c>
      <c r="R354" s="72">
        <v>5</v>
      </c>
      <c r="S354" s="72">
        <v>0</v>
      </c>
      <c r="U354" s="101" t="s">
        <v>1282</v>
      </c>
      <c r="V354" s="72">
        <v>5021101</v>
      </c>
      <c r="W354" s="72">
        <v>6</v>
      </c>
      <c r="X354" s="72">
        <v>5</v>
      </c>
      <c r="Y354" s="72">
        <v>1</v>
      </c>
      <c r="AA354" s="70" t="s">
        <v>1442</v>
      </c>
      <c r="AB354" s="125">
        <v>9603303</v>
      </c>
      <c r="AC354" s="125">
        <v>6</v>
      </c>
      <c r="AD354" s="125">
        <v>5</v>
      </c>
      <c r="AE354" s="125">
        <v>1</v>
      </c>
    </row>
    <row r="355" spans="1:31" ht="24" thickBot="1">
      <c r="A355" s="48" t="s">
        <v>525</v>
      </c>
      <c r="B355" s="98" t="s">
        <v>525</v>
      </c>
      <c r="C355" s="121">
        <v>59</v>
      </c>
      <c r="D355" s="35"/>
      <c r="E355" s="119" t="s">
        <v>525</v>
      </c>
      <c r="F355" s="119">
        <v>61</v>
      </c>
      <c r="G355" s="110"/>
      <c r="O355" s="72">
        <v>4618401</v>
      </c>
      <c r="P355" s="70" t="s">
        <v>1171</v>
      </c>
      <c r="Q355" s="72">
        <v>5</v>
      </c>
      <c r="R355" s="72">
        <v>3</v>
      </c>
      <c r="S355" s="72">
        <v>2</v>
      </c>
      <c r="U355" s="101" t="s">
        <v>1442</v>
      </c>
      <c r="V355" s="72">
        <v>9603303</v>
      </c>
      <c r="W355" s="72">
        <v>6</v>
      </c>
      <c r="X355" s="72">
        <v>5</v>
      </c>
      <c r="Y355" s="72">
        <v>1</v>
      </c>
      <c r="AA355" s="70" t="s">
        <v>957</v>
      </c>
      <c r="AB355" s="125">
        <v>810006</v>
      </c>
      <c r="AC355" s="125">
        <v>5</v>
      </c>
      <c r="AD355" s="125">
        <v>5</v>
      </c>
      <c r="AE355" s="125">
        <v>0</v>
      </c>
    </row>
    <row r="356" spans="1:31" ht="24" thickBot="1">
      <c r="A356" s="48" t="s">
        <v>636</v>
      </c>
      <c r="B356" s="97" t="s">
        <v>636</v>
      </c>
      <c r="C356" s="121">
        <v>35</v>
      </c>
      <c r="D356" s="35"/>
      <c r="E356" s="119" t="s">
        <v>636</v>
      </c>
      <c r="F356" s="119">
        <v>35</v>
      </c>
      <c r="G356" s="109"/>
      <c r="O356" s="72">
        <v>4619200</v>
      </c>
      <c r="P356" s="70" t="s">
        <v>1174</v>
      </c>
      <c r="Q356" s="72">
        <v>5</v>
      </c>
      <c r="R356" s="72">
        <v>5</v>
      </c>
      <c r="S356" s="72">
        <v>0</v>
      </c>
      <c r="U356" s="101" t="s">
        <v>990</v>
      </c>
      <c r="V356" s="72">
        <v>1122499</v>
      </c>
      <c r="W356" s="72">
        <v>5</v>
      </c>
      <c r="X356" s="72">
        <v>4</v>
      </c>
      <c r="Y356" s="72">
        <v>1</v>
      </c>
      <c r="AA356" s="70" t="s">
        <v>990</v>
      </c>
      <c r="AB356" s="125">
        <v>1122499</v>
      </c>
      <c r="AC356" s="125">
        <v>5</v>
      </c>
      <c r="AD356" s="125">
        <v>4</v>
      </c>
      <c r="AE356" s="125">
        <v>1</v>
      </c>
    </row>
    <row r="357" spans="1:31" ht="24" thickBot="1">
      <c r="A357" s="48" t="s">
        <v>282</v>
      </c>
      <c r="B357" s="98" t="s">
        <v>282</v>
      </c>
      <c r="C357" s="121">
        <v>180</v>
      </c>
      <c r="D357" s="35"/>
      <c r="E357" s="119" t="s">
        <v>282</v>
      </c>
      <c r="F357" s="119">
        <v>194</v>
      </c>
      <c r="G357" s="110"/>
      <c r="O357" s="72">
        <v>5091201</v>
      </c>
      <c r="P357" s="70" t="s">
        <v>1283</v>
      </c>
      <c r="Q357" s="72">
        <v>5</v>
      </c>
      <c r="R357" s="72">
        <v>5</v>
      </c>
      <c r="S357" s="72">
        <v>0</v>
      </c>
      <c r="U357" s="101" t="s">
        <v>1171</v>
      </c>
      <c r="V357" s="72">
        <v>4618401</v>
      </c>
      <c r="W357" s="72">
        <v>5</v>
      </c>
      <c r="X357" s="72">
        <v>3</v>
      </c>
      <c r="Y357" s="72">
        <v>2</v>
      </c>
      <c r="AA357" s="70" t="s">
        <v>1171</v>
      </c>
      <c r="AB357" s="125">
        <v>4618401</v>
      </c>
      <c r="AC357" s="125">
        <v>5</v>
      </c>
      <c r="AD357" s="125">
        <v>3</v>
      </c>
      <c r="AE357" s="125">
        <v>2</v>
      </c>
    </row>
    <row r="358" spans="1:31" ht="24" thickBot="1">
      <c r="A358" s="48" t="s">
        <v>611</v>
      </c>
      <c r="B358" s="97" t="s">
        <v>611</v>
      </c>
      <c r="C358" s="121">
        <v>46</v>
      </c>
      <c r="D358" s="35"/>
      <c r="E358" s="119" t="s">
        <v>611</v>
      </c>
      <c r="F358" s="119">
        <v>50</v>
      </c>
      <c r="G358" s="109"/>
      <c r="O358" s="72">
        <v>7739002</v>
      </c>
      <c r="P358" s="70" t="s">
        <v>1365</v>
      </c>
      <c r="Q358" s="72">
        <v>5</v>
      </c>
      <c r="R358" s="72">
        <v>4</v>
      </c>
      <c r="S358" s="72">
        <v>1</v>
      </c>
      <c r="U358" s="101" t="s">
        <v>1283</v>
      </c>
      <c r="V358" s="72">
        <v>5091201</v>
      </c>
      <c r="W358" s="72">
        <v>5</v>
      </c>
      <c r="X358" s="72">
        <v>5</v>
      </c>
      <c r="Y358" s="72">
        <v>0</v>
      </c>
      <c r="AA358" s="70" t="s">
        <v>1174</v>
      </c>
      <c r="AB358" s="125">
        <v>4619200</v>
      </c>
      <c r="AC358" s="125">
        <v>5</v>
      </c>
      <c r="AD358" s="125">
        <v>5</v>
      </c>
      <c r="AE358" s="125">
        <v>0</v>
      </c>
    </row>
    <row r="359" spans="1:31" ht="15.75" thickBot="1">
      <c r="A359" s="48" t="s">
        <v>685</v>
      </c>
      <c r="B359" s="98" t="s">
        <v>685</v>
      </c>
      <c r="C359" s="121">
        <v>36</v>
      </c>
      <c r="D359" s="35"/>
      <c r="E359" s="119" t="s">
        <v>685</v>
      </c>
      <c r="F359" s="119">
        <v>38</v>
      </c>
      <c r="G359" s="110"/>
      <c r="O359" s="72">
        <v>170900</v>
      </c>
      <c r="P359" s="70" t="s">
        <v>946</v>
      </c>
      <c r="Q359" s="72">
        <v>4</v>
      </c>
      <c r="R359" s="72">
        <v>1</v>
      </c>
      <c r="S359" s="72">
        <v>3</v>
      </c>
      <c r="U359" s="101" t="s">
        <v>1291</v>
      </c>
      <c r="V359" s="72">
        <v>5310502</v>
      </c>
      <c r="W359" s="72">
        <v>5</v>
      </c>
      <c r="X359" s="72">
        <v>2</v>
      </c>
      <c r="Y359" s="72">
        <v>3</v>
      </c>
      <c r="AA359" s="70" t="s">
        <v>1283</v>
      </c>
      <c r="AB359" s="125">
        <v>5091201</v>
      </c>
      <c r="AC359" s="125">
        <v>5</v>
      </c>
      <c r="AD359" s="125">
        <v>5</v>
      </c>
      <c r="AE359" s="125">
        <v>0</v>
      </c>
    </row>
    <row r="360" spans="1:31" ht="15.75" thickBot="1">
      <c r="A360" s="48" t="s">
        <v>367</v>
      </c>
      <c r="B360" s="97" t="s">
        <v>367</v>
      </c>
      <c r="C360" s="121">
        <v>124</v>
      </c>
      <c r="D360" s="35"/>
      <c r="E360" s="119" t="s">
        <v>367</v>
      </c>
      <c r="F360" s="119">
        <v>134</v>
      </c>
      <c r="G360" s="109"/>
      <c r="O360" s="72">
        <v>312403</v>
      </c>
      <c r="P360" s="70" t="s">
        <v>952</v>
      </c>
      <c r="Q360" s="72">
        <v>4</v>
      </c>
      <c r="R360" s="72">
        <v>3</v>
      </c>
      <c r="S360" s="72">
        <v>1</v>
      </c>
      <c r="U360" s="101" t="s">
        <v>946</v>
      </c>
      <c r="V360" s="72">
        <v>170900</v>
      </c>
      <c r="W360" s="72">
        <v>4</v>
      </c>
      <c r="X360" s="72">
        <v>1</v>
      </c>
      <c r="Y360" s="72">
        <v>3</v>
      </c>
      <c r="AA360" s="70" t="s">
        <v>1291</v>
      </c>
      <c r="AB360" s="125">
        <v>5310502</v>
      </c>
      <c r="AC360" s="125">
        <v>5</v>
      </c>
      <c r="AD360" s="125">
        <v>2</v>
      </c>
      <c r="AE360" s="125">
        <v>3</v>
      </c>
    </row>
    <row r="361" spans="1:31" ht="15.75" thickBot="1">
      <c r="A361" s="48" t="s">
        <v>197</v>
      </c>
      <c r="B361" s="98" t="s">
        <v>197</v>
      </c>
      <c r="C361" s="121">
        <v>285</v>
      </c>
      <c r="D361" s="35"/>
      <c r="E361" s="119" t="s">
        <v>197</v>
      </c>
      <c r="F361" s="119">
        <v>303</v>
      </c>
      <c r="G361" s="110"/>
      <c r="O361" s="72">
        <v>1353700</v>
      </c>
      <c r="P361" s="70" t="s">
        <v>1000</v>
      </c>
      <c r="Q361" s="72">
        <v>4</v>
      </c>
      <c r="R361" s="72">
        <v>4</v>
      </c>
      <c r="S361" s="72">
        <v>0</v>
      </c>
      <c r="U361" s="101" t="s">
        <v>952</v>
      </c>
      <c r="V361" s="72">
        <v>312403</v>
      </c>
      <c r="W361" s="72">
        <v>4</v>
      </c>
      <c r="X361" s="72">
        <v>3</v>
      </c>
      <c r="Y361" s="72">
        <v>1</v>
      </c>
      <c r="AA361" s="70" t="s">
        <v>946</v>
      </c>
      <c r="AB361" s="125">
        <v>170900</v>
      </c>
      <c r="AC361" s="125">
        <v>4</v>
      </c>
      <c r="AD361" s="125">
        <v>1</v>
      </c>
      <c r="AE361" s="125">
        <v>3</v>
      </c>
    </row>
    <row r="362" spans="1:31" ht="15.75" thickBot="1">
      <c r="A362" s="48" t="s">
        <v>67</v>
      </c>
      <c r="B362" s="97" t="s">
        <v>67</v>
      </c>
      <c r="C362" s="122">
        <v>3389</v>
      </c>
      <c r="D362" s="115"/>
      <c r="E362" s="119" t="s">
        <v>67</v>
      </c>
      <c r="F362" s="120">
        <v>3688</v>
      </c>
      <c r="G362" s="112"/>
      <c r="O362" s="72">
        <v>1830001</v>
      </c>
      <c r="P362" s="70" t="s">
        <v>1037</v>
      </c>
      <c r="Q362" s="72">
        <v>4</v>
      </c>
      <c r="R362" s="72">
        <v>4</v>
      </c>
      <c r="S362" s="72">
        <v>0</v>
      </c>
      <c r="U362" s="101" t="s">
        <v>1000</v>
      </c>
      <c r="V362" s="72">
        <v>1353700</v>
      </c>
      <c r="W362" s="72">
        <v>4</v>
      </c>
      <c r="X362" s="72">
        <v>4</v>
      </c>
      <c r="Y362" s="72">
        <v>0</v>
      </c>
      <c r="AA362" s="70" t="s">
        <v>952</v>
      </c>
      <c r="AB362" s="125">
        <v>312403</v>
      </c>
      <c r="AC362" s="125">
        <v>4</v>
      </c>
      <c r="AD362" s="125">
        <v>3</v>
      </c>
      <c r="AE362" s="125">
        <v>1</v>
      </c>
    </row>
    <row r="363" spans="1:31" ht="15.75" thickBot="1">
      <c r="A363" s="48" t="s">
        <v>433</v>
      </c>
      <c r="B363" s="98" t="s">
        <v>433</v>
      </c>
      <c r="C363" s="121">
        <v>78</v>
      </c>
      <c r="D363" s="35"/>
      <c r="E363" s="119" t="s">
        <v>433</v>
      </c>
      <c r="F363" s="119">
        <v>81</v>
      </c>
      <c r="G363" s="110"/>
      <c r="O363" s="72">
        <v>2330301</v>
      </c>
      <c r="P363" s="70" t="s">
        <v>1048</v>
      </c>
      <c r="Q363" s="72">
        <v>4</v>
      </c>
      <c r="R363" s="72">
        <v>4</v>
      </c>
      <c r="S363" s="72">
        <v>0</v>
      </c>
      <c r="U363" s="101" t="s">
        <v>1037</v>
      </c>
      <c r="V363" s="72">
        <v>1830001</v>
      </c>
      <c r="W363" s="72">
        <v>4</v>
      </c>
      <c r="X363" s="72">
        <v>4</v>
      </c>
      <c r="Y363" s="72">
        <v>0</v>
      </c>
      <c r="AA363" s="70" t="s">
        <v>1000</v>
      </c>
      <c r="AB363" s="125">
        <v>1353700</v>
      </c>
      <c r="AC363" s="125">
        <v>4</v>
      </c>
      <c r="AD363" s="125">
        <v>4</v>
      </c>
      <c r="AE363" s="125">
        <v>0</v>
      </c>
    </row>
    <row r="364" spans="1:31" ht="23.25" thickBot="1">
      <c r="A364" s="48" t="s">
        <v>503</v>
      </c>
      <c r="B364" s="97" t="s">
        <v>503</v>
      </c>
      <c r="C364" s="121">
        <v>64</v>
      </c>
      <c r="D364" s="35"/>
      <c r="E364" s="119" t="s">
        <v>503</v>
      </c>
      <c r="F364" s="119">
        <v>66</v>
      </c>
      <c r="G364" s="109"/>
      <c r="O364" s="72">
        <v>2511000</v>
      </c>
      <c r="P364" s="70" t="s">
        <v>1058</v>
      </c>
      <c r="Q364" s="72">
        <v>4</v>
      </c>
      <c r="R364" s="72">
        <v>4</v>
      </c>
      <c r="S364" s="72">
        <v>0</v>
      </c>
      <c r="U364" s="101" t="s">
        <v>1048</v>
      </c>
      <c r="V364" s="72">
        <v>2330301</v>
      </c>
      <c r="W364" s="72">
        <v>4</v>
      </c>
      <c r="X364" s="72">
        <v>4</v>
      </c>
      <c r="Y364" s="72">
        <v>0</v>
      </c>
      <c r="AA364" s="70" t="s">
        <v>1037</v>
      </c>
      <c r="AB364" s="125">
        <v>1830001</v>
      </c>
      <c r="AC364" s="125">
        <v>4</v>
      </c>
      <c r="AD364" s="125">
        <v>4</v>
      </c>
      <c r="AE364" s="125">
        <v>0</v>
      </c>
    </row>
    <row r="365" spans="1:31" ht="24" thickBot="1">
      <c r="A365" s="48" t="s">
        <v>455</v>
      </c>
      <c r="B365" s="98" t="s">
        <v>455</v>
      </c>
      <c r="C365" s="121">
        <v>73</v>
      </c>
      <c r="D365" s="35"/>
      <c r="E365" s="119" t="s">
        <v>455</v>
      </c>
      <c r="F365" s="119">
        <v>77</v>
      </c>
      <c r="G365" s="110"/>
      <c r="O365" s="72">
        <v>2541100</v>
      </c>
      <c r="P365" s="70" t="s">
        <v>1063</v>
      </c>
      <c r="Q365" s="72">
        <v>4</v>
      </c>
      <c r="R365" s="72">
        <v>3</v>
      </c>
      <c r="S365" s="72">
        <v>1</v>
      </c>
      <c r="U365" s="101" t="s">
        <v>1058</v>
      </c>
      <c r="V365" s="72">
        <v>2511000</v>
      </c>
      <c r="W365" s="72">
        <v>4</v>
      </c>
      <c r="X365" s="72">
        <v>4</v>
      </c>
      <c r="Y365" s="72">
        <v>0</v>
      </c>
      <c r="AA365" s="70" t="s">
        <v>1048</v>
      </c>
      <c r="AB365" s="125">
        <v>2330301</v>
      </c>
      <c r="AC365" s="125">
        <v>4</v>
      </c>
      <c r="AD365" s="125">
        <v>4</v>
      </c>
      <c r="AE365" s="125">
        <v>0</v>
      </c>
    </row>
    <row r="366" spans="1:31" ht="15.75" thickBot="1">
      <c r="A366" s="48" t="s">
        <v>102</v>
      </c>
      <c r="B366" s="97" t="s">
        <v>102</v>
      </c>
      <c r="C366" s="121">
        <v>975</v>
      </c>
      <c r="D366" s="35"/>
      <c r="E366" s="119" t="s">
        <v>102</v>
      </c>
      <c r="F366" s="120">
        <v>1035</v>
      </c>
      <c r="G366" s="109"/>
      <c r="O366" s="72">
        <v>3250706</v>
      </c>
      <c r="P366" s="70" t="s">
        <v>1083</v>
      </c>
      <c r="Q366" s="72">
        <v>4</v>
      </c>
      <c r="R366" s="72">
        <v>3</v>
      </c>
      <c r="S366" s="72">
        <v>1</v>
      </c>
      <c r="U366" s="101" t="s">
        <v>1063</v>
      </c>
      <c r="V366" s="72">
        <v>2541100</v>
      </c>
      <c r="W366" s="72">
        <v>4</v>
      </c>
      <c r="X366" s="72">
        <v>3</v>
      </c>
      <c r="Y366" s="72">
        <v>1</v>
      </c>
      <c r="AA366" s="70" t="s">
        <v>1058</v>
      </c>
      <c r="AB366" s="125">
        <v>2511000</v>
      </c>
      <c r="AC366" s="125">
        <v>4</v>
      </c>
      <c r="AD366" s="125">
        <v>4</v>
      </c>
      <c r="AE366" s="125">
        <v>0</v>
      </c>
    </row>
    <row r="367" spans="1:31" ht="15.75" thickBot="1">
      <c r="A367" s="48" t="s">
        <v>405</v>
      </c>
      <c r="B367" s="98" t="s">
        <v>405</v>
      </c>
      <c r="C367" s="121">
        <v>91</v>
      </c>
      <c r="D367" s="35"/>
      <c r="E367" s="119" t="s">
        <v>405</v>
      </c>
      <c r="F367" s="119">
        <v>97</v>
      </c>
      <c r="G367" s="110"/>
      <c r="O367" s="72">
        <v>3329599</v>
      </c>
      <c r="P367" s="70" t="s">
        <v>1112</v>
      </c>
      <c r="Q367" s="72">
        <v>4</v>
      </c>
      <c r="R367" s="72">
        <v>4</v>
      </c>
      <c r="S367" s="72">
        <v>0</v>
      </c>
      <c r="U367" s="101" t="s">
        <v>1083</v>
      </c>
      <c r="V367" s="72">
        <v>3250706</v>
      </c>
      <c r="W367" s="72">
        <v>4</v>
      </c>
      <c r="X367" s="72">
        <v>3</v>
      </c>
      <c r="Y367" s="72">
        <v>1</v>
      </c>
      <c r="AA367" s="70" t="s">
        <v>1063</v>
      </c>
      <c r="AB367" s="125">
        <v>2541100</v>
      </c>
      <c r="AC367" s="125">
        <v>4</v>
      </c>
      <c r="AD367" s="125">
        <v>3</v>
      </c>
      <c r="AE367" s="125">
        <v>1</v>
      </c>
    </row>
    <row r="368" spans="1:31" ht="23.25" thickBot="1">
      <c r="A368" s="48" t="s">
        <v>266</v>
      </c>
      <c r="B368" s="97" t="s">
        <v>266</v>
      </c>
      <c r="C368" s="121">
        <v>197</v>
      </c>
      <c r="D368" s="35"/>
      <c r="E368" s="119" t="s">
        <v>266</v>
      </c>
      <c r="F368" s="119">
        <v>224</v>
      </c>
      <c r="G368" s="109"/>
      <c r="O368" s="72">
        <v>5310502</v>
      </c>
      <c r="P368" s="70" t="s">
        <v>1291</v>
      </c>
      <c r="Q368" s="72">
        <v>4</v>
      </c>
      <c r="R368" s="72">
        <v>2</v>
      </c>
      <c r="S368" s="72">
        <v>2</v>
      </c>
      <c r="U368" s="101" t="s">
        <v>1112</v>
      </c>
      <c r="V368" s="72">
        <v>3329599</v>
      </c>
      <c r="W368" s="72">
        <v>4</v>
      </c>
      <c r="X368" s="72">
        <v>4</v>
      </c>
      <c r="Y368" s="72">
        <v>0</v>
      </c>
      <c r="AA368" s="70" t="s">
        <v>1083</v>
      </c>
      <c r="AB368" s="125">
        <v>3250706</v>
      </c>
      <c r="AC368" s="125">
        <v>4</v>
      </c>
      <c r="AD368" s="125">
        <v>3</v>
      </c>
      <c r="AE368" s="125">
        <v>1</v>
      </c>
    </row>
    <row r="369" spans="1:31" ht="15.75" thickBot="1">
      <c r="A369" s="48" t="s">
        <v>907</v>
      </c>
      <c r="B369" s="98" t="s">
        <v>907</v>
      </c>
      <c r="C369" s="121">
        <v>3</v>
      </c>
      <c r="D369" s="35"/>
      <c r="E369" s="119" t="s">
        <v>907</v>
      </c>
      <c r="F369" s="119">
        <v>4</v>
      </c>
      <c r="G369" s="110"/>
      <c r="O369" s="72">
        <v>5920100</v>
      </c>
      <c r="P369" s="70" t="s">
        <v>1316</v>
      </c>
      <c r="Q369" s="72">
        <v>4</v>
      </c>
      <c r="R369" s="72">
        <v>3</v>
      </c>
      <c r="S369" s="72">
        <v>1</v>
      </c>
      <c r="U369" s="101" t="s">
        <v>1313</v>
      </c>
      <c r="V369" s="72">
        <v>5912001</v>
      </c>
      <c r="W369" s="72">
        <v>4</v>
      </c>
      <c r="X369" s="72">
        <v>3</v>
      </c>
      <c r="Y369" s="72">
        <v>1</v>
      </c>
      <c r="AA369" s="70" t="s">
        <v>1112</v>
      </c>
      <c r="AB369" s="125">
        <v>3329599</v>
      </c>
      <c r="AC369" s="125">
        <v>4</v>
      </c>
      <c r="AD369" s="125">
        <v>4</v>
      </c>
      <c r="AE369" s="125">
        <v>0</v>
      </c>
    </row>
    <row r="370" spans="1:31" ht="15.75" thickBot="1">
      <c r="A370" s="48" t="s">
        <v>414</v>
      </c>
      <c r="B370" s="97" t="s">
        <v>414</v>
      </c>
      <c r="C370" s="121">
        <v>88</v>
      </c>
      <c r="D370" s="35"/>
      <c r="E370" s="119" t="s">
        <v>414</v>
      </c>
      <c r="F370" s="119">
        <v>87</v>
      </c>
      <c r="G370" s="109"/>
      <c r="O370" s="72">
        <v>6201500</v>
      </c>
      <c r="P370" s="70" t="s">
        <v>1322</v>
      </c>
      <c r="Q370" s="72">
        <v>4</v>
      </c>
      <c r="R370" s="72">
        <v>4</v>
      </c>
      <c r="S370" s="72">
        <v>0</v>
      </c>
      <c r="U370" s="101" t="s">
        <v>1316</v>
      </c>
      <c r="V370" s="72">
        <v>5920100</v>
      </c>
      <c r="W370" s="72">
        <v>4</v>
      </c>
      <c r="X370" s="72">
        <v>3</v>
      </c>
      <c r="Y370" s="72">
        <v>1</v>
      </c>
      <c r="AA370" s="70" t="s">
        <v>1316</v>
      </c>
      <c r="AB370" s="125">
        <v>5920100</v>
      </c>
      <c r="AC370" s="125">
        <v>4</v>
      </c>
      <c r="AD370" s="125">
        <v>3</v>
      </c>
      <c r="AE370" s="125">
        <v>1</v>
      </c>
    </row>
    <row r="371" spans="1:31" ht="15.75" thickBot="1">
      <c r="A371" s="48" t="s">
        <v>260</v>
      </c>
      <c r="B371" s="98" t="s">
        <v>260</v>
      </c>
      <c r="C371" s="121">
        <v>200</v>
      </c>
      <c r="D371" s="35"/>
      <c r="E371" s="119" t="s">
        <v>260</v>
      </c>
      <c r="F371" s="119">
        <v>204</v>
      </c>
      <c r="G371" s="110"/>
      <c r="O371" s="72">
        <v>6209100</v>
      </c>
      <c r="P371" s="70" t="s">
        <v>1325</v>
      </c>
      <c r="Q371" s="72">
        <v>4</v>
      </c>
      <c r="R371" s="72">
        <v>3</v>
      </c>
      <c r="S371" s="72">
        <v>1</v>
      </c>
      <c r="U371" s="101" t="s">
        <v>1322</v>
      </c>
      <c r="V371" s="72">
        <v>6201500</v>
      </c>
      <c r="W371" s="72">
        <v>4</v>
      </c>
      <c r="X371" s="72">
        <v>4</v>
      </c>
      <c r="Y371" s="72">
        <v>0</v>
      </c>
      <c r="AA371" s="70" t="s">
        <v>1322</v>
      </c>
      <c r="AB371" s="125">
        <v>6201500</v>
      </c>
      <c r="AC371" s="125">
        <v>4</v>
      </c>
      <c r="AD371" s="125">
        <v>4</v>
      </c>
      <c r="AE371" s="125">
        <v>0</v>
      </c>
    </row>
    <row r="372" spans="1:31" ht="24" thickBot="1">
      <c r="A372" s="48" t="s">
        <v>493</v>
      </c>
      <c r="B372" s="97" t="s">
        <v>493</v>
      </c>
      <c r="C372" s="121">
        <v>67</v>
      </c>
      <c r="D372" s="35"/>
      <c r="E372" s="119" t="s">
        <v>493</v>
      </c>
      <c r="F372" s="119">
        <v>75</v>
      </c>
      <c r="G372" s="109"/>
      <c r="O372" s="72">
        <v>8129000</v>
      </c>
      <c r="P372" s="70" t="s">
        <v>1378</v>
      </c>
      <c r="Q372" s="72">
        <v>4</v>
      </c>
      <c r="R372" s="72">
        <v>3</v>
      </c>
      <c r="S372" s="72">
        <v>1</v>
      </c>
      <c r="U372" s="101" t="s">
        <v>1325</v>
      </c>
      <c r="V372" s="72">
        <v>6209100</v>
      </c>
      <c r="W372" s="72">
        <v>4</v>
      </c>
      <c r="X372" s="72">
        <v>3</v>
      </c>
      <c r="Y372" s="72">
        <v>1</v>
      </c>
      <c r="AA372" s="70" t="s">
        <v>1325</v>
      </c>
      <c r="AB372" s="125">
        <v>6209100</v>
      </c>
      <c r="AC372" s="125">
        <v>4</v>
      </c>
      <c r="AD372" s="125">
        <v>3</v>
      </c>
      <c r="AE372" s="125">
        <v>1</v>
      </c>
    </row>
    <row r="373" spans="1:31" ht="15.75" thickBot="1">
      <c r="A373" s="48" t="s">
        <v>86</v>
      </c>
      <c r="B373" s="98" t="s">
        <v>86</v>
      </c>
      <c r="C373" s="122">
        <v>1272</v>
      </c>
      <c r="D373" s="115"/>
      <c r="E373" s="119" t="s">
        <v>86</v>
      </c>
      <c r="F373" s="120">
        <v>1340</v>
      </c>
      <c r="G373" s="111"/>
      <c r="O373" s="72">
        <v>8591100</v>
      </c>
      <c r="P373" s="70" t="s">
        <v>1395</v>
      </c>
      <c r="Q373" s="72">
        <v>4</v>
      </c>
      <c r="R373" s="72">
        <v>3</v>
      </c>
      <c r="S373" s="72">
        <v>1</v>
      </c>
      <c r="U373" s="101" t="s">
        <v>1359</v>
      </c>
      <c r="V373" s="72">
        <v>7729203</v>
      </c>
      <c r="W373" s="72">
        <v>4</v>
      </c>
      <c r="X373" s="72">
        <v>3</v>
      </c>
      <c r="Y373" s="72">
        <v>1</v>
      </c>
      <c r="AA373" s="70" t="s">
        <v>1359</v>
      </c>
      <c r="AB373" s="125">
        <v>7729203</v>
      </c>
      <c r="AC373" s="125">
        <v>4</v>
      </c>
      <c r="AD373" s="125">
        <v>3</v>
      </c>
      <c r="AE373" s="125">
        <v>1</v>
      </c>
    </row>
    <row r="374" spans="1:31" ht="15.75" thickBot="1">
      <c r="A374" s="48" t="s">
        <v>460</v>
      </c>
      <c r="B374" s="97" t="s">
        <v>460</v>
      </c>
      <c r="C374" s="121">
        <v>87</v>
      </c>
      <c r="D374" s="35"/>
      <c r="E374" s="119" t="s">
        <v>460</v>
      </c>
      <c r="F374" s="119">
        <v>93</v>
      </c>
      <c r="G374" s="109"/>
      <c r="O374" s="72">
        <v>9329801</v>
      </c>
      <c r="P374" s="70" t="s">
        <v>1421</v>
      </c>
      <c r="Q374" s="72">
        <v>4</v>
      </c>
      <c r="R374" s="72">
        <v>1</v>
      </c>
      <c r="S374" s="72">
        <v>3</v>
      </c>
      <c r="U374" s="101" t="s">
        <v>1378</v>
      </c>
      <c r="V374" s="72">
        <v>8129000</v>
      </c>
      <c r="W374" s="72">
        <v>4</v>
      </c>
      <c r="X374" s="72">
        <v>3</v>
      </c>
      <c r="Y374" s="72">
        <v>1</v>
      </c>
      <c r="AA374" s="70" t="s">
        <v>1378</v>
      </c>
      <c r="AB374" s="125">
        <v>8129000</v>
      </c>
      <c r="AC374" s="125">
        <v>4</v>
      </c>
      <c r="AD374" s="125">
        <v>3</v>
      </c>
      <c r="AE374" s="125">
        <v>1</v>
      </c>
    </row>
    <row r="375" spans="1:31" ht="15.75" thickBot="1">
      <c r="A375" s="48" t="s">
        <v>530</v>
      </c>
      <c r="B375" s="98" t="s">
        <v>530</v>
      </c>
      <c r="C375" s="121">
        <v>61</v>
      </c>
      <c r="D375" s="35"/>
      <c r="E375" s="119" t="s">
        <v>530</v>
      </c>
      <c r="F375" s="119">
        <v>62</v>
      </c>
      <c r="G375" s="110"/>
      <c r="O375" s="72">
        <v>9603399</v>
      </c>
      <c r="P375" s="70" t="s">
        <v>1444</v>
      </c>
      <c r="Q375" s="72">
        <v>4</v>
      </c>
      <c r="R375" s="72">
        <v>2</v>
      </c>
      <c r="S375" s="72">
        <v>2</v>
      </c>
      <c r="U375" s="101" t="s">
        <v>1395</v>
      </c>
      <c r="V375" s="72">
        <v>8591100</v>
      </c>
      <c r="W375" s="72">
        <v>4</v>
      </c>
      <c r="X375" s="72">
        <v>3</v>
      </c>
      <c r="Y375" s="72">
        <v>1</v>
      </c>
      <c r="AA375" s="70" t="s">
        <v>1395</v>
      </c>
      <c r="AB375" s="125">
        <v>8591100</v>
      </c>
      <c r="AC375" s="125">
        <v>4</v>
      </c>
      <c r="AD375" s="125">
        <v>3</v>
      </c>
      <c r="AE375" s="125">
        <v>1</v>
      </c>
    </row>
    <row r="376" spans="1:31" ht="15.75" thickBot="1">
      <c r="A376" s="48" t="s">
        <v>220</v>
      </c>
      <c r="B376" s="97" t="s">
        <v>220</v>
      </c>
      <c r="C376" s="121">
        <v>249</v>
      </c>
      <c r="D376" s="35"/>
      <c r="E376" s="119" t="s">
        <v>220</v>
      </c>
      <c r="F376" s="119">
        <v>270</v>
      </c>
      <c r="G376" s="109"/>
      <c r="O376" s="72">
        <v>162802</v>
      </c>
      <c r="P376" s="70" t="s">
        <v>944</v>
      </c>
      <c r="Q376" s="72">
        <v>3</v>
      </c>
      <c r="R376" s="72">
        <v>2</v>
      </c>
      <c r="S376" s="72">
        <v>1</v>
      </c>
      <c r="U376" s="101" t="s">
        <v>1421</v>
      </c>
      <c r="V376" s="72">
        <v>9329801</v>
      </c>
      <c r="W376" s="72">
        <v>4</v>
      </c>
      <c r="X376" s="72">
        <v>1</v>
      </c>
      <c r="Y376" s="72">
        <v>3</v>
      </c>
      <c r="AA376" s="70" t="s">
        <v>1421</v>
      </c>
      <c r="AB376" s="125">
        <v>9329801</v>
      </c>
      <c r="AC376" s="125">
        <v>4</v>
      </c>
      <c r="AD376" s="125">
        <v>1</v>
      </c>
      <c r="AE376" s="125">
        <v>3</v>
      </c>
    </row>
    <row r="377" spans="1:31" ht="24" thickBot="1">
      <c r="A377" s="48" t="s">
        <v>816</v>
      </c>
      <c r="B377" s="98" t="s">
        <v>816</v>
      </c>
      <c r="C377" s="121">
        <v>14</v>
      </c>
      <c r="D377" s="35"/>
      <c r="E377" s="119" t="s">
        <v>816</v>
      </c>
      <c r="F377" s="119">
        <v>14</v>
      </c>
      <c r="G377" s="110"/>
      <c r="O377" s="72">
        <v>210106</v>
      </c>
      <c r="P377" s="70" t="s">
        <v>947</v>
      </c>
      <c r="Q377" s="72">
        <v>3</v>
      </c>
      <c r="R377" s="72">
        <v>2</v>
      </c>
      <c r="S377" s="72">
        <v>1</v>
      </c>
      <c r="U377" s="101" t="s">
        <v>1444</v>
      </c>
      <c r="V377" s="72">
        <v>9603399</v>
      </c>
      <c r="W377" s="72">
        <v>4</v>
      </c>
      <c r="X377" s="72">
        <v>2</v>
      </c>
      <c r="Y377" s="72">
        <v>2</v>
      </c>
      <c r="AA377" s="70" t="s">
        <v>1444</v>
      </c>
      <c r="AB377" s="125">
        <v>9603399</v>
      </c>
      <c r="AC377" s="125">
        <v>4</v>
      </c>
      <c r="AD377" s="125">
        <v>2</v>
      </c>
      <c r="AE377" s="125">
        <v>2</v>
      </c>
    </row>
    <row r="378" spans="1:31" ht="15.75" thickBot="1">
      <c r="A378" s="48" t="s">
        <v>463</v>
      </c>
      <c r="B378" s="97" t="s">
        <v>463</v>
      </c>
      <c r="C378" s="121">
        <v>71</v>
      </c>
      <c r="D378" s="35"/>
      <c r="E378" s="119" t="s">
        <v>463</v>
      </c>
      <c r="F378" s="119">
        <v>76</v>
      </c>
      <c r="G378" s="109"/>
      <c r="O378" s="72">
        <v>322101</v>
      </c>
      <c r="P378" s="70" t="s">
        <v>954</v>
      </c>
      <c r="Q378" s="72">
        <v>3</v>
      </c>
      <c r="R378" s="72">
        <v>3</v>
      </c>
      <c r="S378" s="72">
        <v>0</v>
      </c>
      <c r="U378" s="101" t="s">
        <v>944</v>
      </c>
      <c r="V378" s="72">
        <v>162802</v>
      </c>
      <c r="W378" s="72">
        <v>3</v>
      </c>
      <c r="X378" s="72">
        <v>2</v>
      </c>
      <c r="Y378" s="72">
        <v>1</v>
      </c>
      <c r="AA378" s="70" t="s">
        <v>944</v>
      </c>
      <c r="AB378" s="125">
        <v>162802</v>
      </c>
      <c r="AC378" s="125">
        <v>3</v>
      </c>
      <c r="AD378" s="125">
        <v>2</v>
      </c>
      <c r="AE378" s="125">
        <v>1</v>
      </c>
    </row>
    <row r="379" spans="1:31" ht="15.75" thickBot="1">
      <c r="A379" s="48" t="s">
        <v>254</v>
      </c>
      <c r="B379" s="98" t="s">
        <v>254</v>
      </c>
      <c r="C379" s="121">
        <v>224</v>
      </c>
      <c r="D379" s="35"/>
      <c r="E379" s="119" t="s">
        <v>254</v>
      </c>
      <c r="F379" s="119">
        <v>249</v>
      </c>
      <c r="G379" s="110"/>
      <c r="O379" s="72">
        <v>1061902</v>
      </c>
      <c r="P379" s="70" t="s">
        <v>969</v>
      </c>
      <c r="Q379" s="72">
        <v>3</v>
      </c>
      <c r="R379" s="72">
        <v>2</v>
      </c>
      <c r="S379" s="72">
        <v>1</v>
      </c>
      <c r="U379" s="101" t="s">
        <v>947</v>
      </c>
      <c r="V379" s="72">
        <v>210106</v>
      </c>
      <c r="W379" s="72">
        <v>3</v>
      </c>
      <c r="X379" s="72">
        <v>2</v>
      </c>
      <c r="Y379" s="72">
        <v>1</v>
      </c>
      <c r="AA379" s="70" t="s">
        <v>947</v>
      </c>
      <c r="AB379" s="125">
        <v>210106</v>
      </c>
      <c r="AC379" s="125">
        <v>3</v>
      </c>
      <c r="AD379" s="125">
        <v>2</v>
      </c>
      <c r="AE379" s="125">
        <v>1</v>
      </c>
    </row>
    <row r="380" spans="1:31" ht="15.75" thickBot="1">
      <c r="A380" s="48" t="s">
        <v>214</v>
      </c>
      <c r="B380" s="97" t="s">
        <v>214</v>
      </c>
      <c r="C380" s="121">
        <v>251</v>
      </c>
      <c r="D380" s="35"/>
      <c r="E380" s="119" t="s">
        <v>214</v>
      </c>
      <c r="F380" s="119">
        <v>268</v>
      </c>
      <c r="G380" s="109"/>
      <c r="O380" s="72">
        <v>3299005</v>
      </c>
      <c r="P380" s="70" t="s">
        <v>1089</v>
      </c>
      <c r="Q380" s="72">
        <v>3</v>
      </c>
      <c r="R380" s="72">
        <v>0</v>
      </c>
      <c r="S380" s="72">
        <v>3</v>
      </c>
      <c r="U380" s="101" t="s">
        <v>953</v>
      </c>
      <c r="V380" s="72">
        <v>321304</v>
      </c>
      <c r="W380" s="72">
        <v>3</v>
      </c>
      <c r="X380" s="72">
        <v>1</v>
      </c>
      <c r="Y380" s="72">
        <v>2</v>
      </c>
      <c r="AA380" s="70" t="s">
        <v>953</v>
      </c>
      <c r="AB380" s="125">
        <v>321304</v>
      </c>
      <c r="AC380" s="125">
        <v>3</v>
      </c>
      <c r="AD380" s="125">
        <v>1</v>
      </c>
      <c r="AE380" s="125">
        <v>2</v>
      </c>
    </row>
    <row r="381" spans="1:31" ht="15.75" thickBot="1">
      <c r="A381" s="48" t="s">
        <v>557</v>
      </c>
      <c r="B381" s="98" t="s">
        <v>557</v>
      </c>
      <c r="C381" s="121">
        <v>55</v>
      </c>
      <c r="D381" s="35"/>
      <c r="E381" s="119" t="s">
        <v>557</v>
      </c>
      <c r="F381" s="119">
        <v>58</v>
      </c>
      <c r="G381" s="110"/>
      <c r="O381" s="72">
        <v>4313400</v>
      </c>
      <c r="P381" s="70" t="s">
        <v>1128</v>
      </c>
      <c r="Q381" s="72">
        <v>3</v>
      </c>
      <c r="R381" s="72">
        <v>3</v>
      </c>
      <c r="S381" s="72">
        <v>0</v>
      </c>
      <c r="U381" s="101" t="s">
        <v>954</v>
      </c>
      <c r="V381" s="72">
        <v>322101</v>
      </c>
      <c r="W381" s="72">
        <v>3</v>
      </c>
      <c r="X381" s="72">
        <v>3</v>
      </c>
      <c r="Y381" s="72">
        <v>0</v>
      </c>
      <c r="AA381" s="70" t="s">
        <v>954</v>
      </c>
      <c r="AB381" s="125">
        <v>322101</v>
      </c>
      <c r="AC381" s="125">
        <v>3</v>
      </c>
      <c r="AD381" s="125">
        <v>3</v>
      </c>
      <c r="AE381" s="125">
        <v>0</v>
      </c>
    </row>
    <row r="382" spans="1:31" ht="15.75" thickBot="1">
      <c r="A382" s="48" t="s">
        <v>233</v>
      </c>
      <c r="B382" s="97" t="s">
        <v>233</v>
      </c>
      <c r="C382" s="121">
        <v>242</v>
      </c>
      <c r="D382" s="35"/>
      <c r="E382" s="119" t="s">
        <v>233</v>
      </c>
      <c r="F382" s="119">
        <v>252</v>
      </c>
      <c r="G382" s="109"/>
      <c r="O382" s="72">
        <v>4329199</v>
      </c>
      <c r="P382" s="70" t="s">
        <v>1138</v>
      </c>
      <c r="Q382" s="72">
        <v>3</v>
      </c>
      <c r="R382" s="72">
        <v>3</v>
      </c>
      <c r="S382" s="72">
        <v>0</v>
      </c>
      <c r="U382" s="101" t="s">
        <v>969</v>
      </c>
      <c r="V382" s="72">
        <v>1061902</v>
      </c>
      <c r="W382" s="72">
        <v>3</v>
      </c>
      <c r="X382" s="72">
        <v>2</v>
      </c>
      <c r="Y382" s="72">
        <v>1</v>
      </c>
      <c r="AA382" s="70" t="s">
        <v>969</v>
      </c>
      <c r="AB382" s="125">
        <v>1061902</v>
      </c>
      <c r="AC382" s="125">
        <v>3</v>
      </c>
      <c r="AD382" s="125">
        <v>2</v>
      </c>
      <c r="AE382" s="125">
        <v>1</v>
      </c>
    </row>
    <row r="383" spans="1:31" ht="15.75" thickBot="1">
      <c r="A383" s="48" t="s">
        <v>382</v>
      </c>
      <c r="B383" s="98" t="s">
        <v>382</v>
      </c>
      <c r="C383" s="121">
        <v>97</v>
      </c>
      <c r="D383" s="35"/>
      <c r="E383" s="119" t="s">
        <v>382</v>
      </c>
      <c r="F383" s="119">
        <v>100</v>
      </c>
      <c r="G383" s="110"/>
      <c r="O383" s="72">
        <v>4637107</v>
      </c>
      <c r="P383" s="70" t="s">
        <v>1178</v>
      </c>
      <c r="Q383" s="72">
        <v>3</v>
      </c>
      <c r="R383" s="72">
        <v>1</v>
      </c>
      <c r="S383" s="72">
        <v>2</v>
      </c>
      <c r="U383" s="101" t="s">
        <v>985</v>
      </c>
      <c r="V383" s="72">
        <v>1099601</v>
      </c>
      <c r="W383" s="72">
        <v>3</v>
      </c>
      <c r="X383" s="72">
        <v>1</v>
      </c>
      <c r="Y383" s="72">
        <v>2</v>
      </c>
      <c r="AA383" s="70" t="s">
        <v>985</v>
      </c>
      <c r="AB383" s="125">
        <v>1099601</v>
      </c>
      <c r="AC383" s="125">
        <v>3</v>
      </c>
      <c r="AD383" s="125">
        <v>1</v>
      </c>
      <c r="AE383" s="125">
        <v>2</v>
      </c>
    </row>
    <row r="384" spans="1:31" ht="15.75" thickBot="1">
      <c r="A384" s="48" t="s">
        <v>207</v>
      </c>
      <c r="B384" s="97" t="s">
        <v>207</v>
      </c>
      <c r="C384" s="121">
        <v>285</v>
      </c>
      <c r="D384" s="35"/>
      <c r="E384" s="119" t="s">
        <v>207</v>
      </c>
      <c r="F384" s="119">
        <v>303</v>
      </c>
      <c r="G384" s="109"/>
      <c r="O384" s="72">
        <v>4639701</v>
      </c>
      <c r="P384" s="70" t="s">
        <v>1180</v>
      </c>
      <c r="Q384" s="72">
        <v>3</v>
      </c>
      <c r="R384" s="72">
        <v>3</v>
      </c>
      <c r="S384" s="72">
        <v>0</v>
      </c>
      <c r="U384" s="101" t="s">
        <v>993</v>
      </c>
      <c r="V384" s="72">
        <v>1312000</v>
      </c>
      <c r="W384" s="72">
        <v>3</v>
      </c>
      <c r="X384" s="72">
        <v>3</v>
      </c>
      <c r="Y384" s="72">
        <v>0</v>
      </c>
      <c r="AA384" s="70" t="s">
        <v>993</v>
      </c>
      <c r="AB384" s="125">
        <v>1312000</v>
      </c>
      <c r="AC384" s="125">
        <v>3</v>
      </c>
      <c r="AD384" s="125">
        <v>3</v>
      </c>
      <c r="AE384" s="125">
        <v>0</v>
      </c>
    </row>
    <row r="385" spans="1:31" ht="24" thickBot="1">
      <c r="A385" s="48" t="s">
        <v>387</v>
      </c>
      <c r="B385" s="98" t="s">
        <v>387</v>
      </c>
      <c r="C385" s="121">
        <v>101</v>
      </c>
      <c r="D385" s="35"/>
      <c r="E385" s="119" t="s">
        <v>387</v>
      </c>
      <c r="F385" s="119">
        <v>106</v>
      </c>
      <c r="G385" s="110"/>
      <c r="O385" s="72">
        <v>4711301</v>
      </c>
      <c r="P385" s="70" t="s">
        <v>1199</v>
      </c>
      <c r="Q385" s="72">
        <v>3</v>
      </c>
      <c r="R385" s="72">
        <v>3</v>
      </c>
      <c r="S385" s="72">
        <v>0</v>
      </c>
      <c r="U385" s="101" t="s">
        <v>1089</v>
      </c>
      <c r="V385" s="72">
        <v>3299005</v>
      </c>
      <c r="W385" s="72">
        <v>3</v>
      </c>
      <c r="X385" s="72">
        <v>0</v>
      </c>
      <c r="Y385" s="72">
        <v>3</v>
      </c>
      <c r="AA385" s="70" t="s">
        <v>1089</v>
      </c>
      <c r="AB385" s="125">
        <v>3299005</v>
      </c>
      <c r="AC385" s="125">
        <v>3</v>
      </c>
      <c r="AD385" s="125">
        <v>0</v>
      </c>
      <c r="AE385" s="125">
        <v>3</v>
      </c>
    </row>
    <row r="386" spans="1:31" ht="24" thickBot="1">
      <c r="A386" s="48" t="s">
        <v>406</v>
      </c>
      <c r="B386" s="97" t="s">
        <v>406</v>
      </c>
      <c r="C386" s="121">
        <v>94</v>
      </c>
      <c r="D386" s="35"/>
      <c r="E386" s="119" t="s">
        <v>406</v>
      </c>
      <c r="F386" s="119">
        <v>95</v>
      </c>
      <c r="G386" s="109"/>
      <c r="O386" s="72">
        <v>5099801</v>
      </c>
      <c r="P386" s="70" t="s">
        <v>1284</v>
      </c>
      <c r="Q386" s="72">
        <v>3</v>
      </c>
      <c r="R386" s="72">
        <v>3</v>
      </c>
      <c r="S386" s="72">
        <v>0</v>
      </c>
      <c r="U386" s="101" t="s">
        <v>1095</v>
      </c>
      <c r="V386" s="72">
        <v>3313902</v>
      </c>
      <c r="W386" s="72">
        <v>3</v>
      </c>
      <c r="X386" s="72">
        <v>2</v>
      </c>
      <c r="Y386" s="72">
        <v>1</v>
      </c>
      <c r="AA386" s="70" t="s">
        <v>1095</v>
      </c>
      <c r="AB386" s="125">
        <v>3313902</v>
      </c>
      <c r="AC386" s="125">
        <v>3</v>
      </c>
      <c r="AD386" s="125">
        <v>2</v>
      </c>
      <c r="AE386" s="125">
        <v>1</v>
      </c>
    </row>
    <row r="387" spans="1:31" ht="15.75" thickBot="1">
      <c r="A387" s="48" t="s">
        <v>313</v>
      </c>
      <c r="B387" s="98" t="s">
        <v>313</v>
      </c>
      <c r="C387" s="121">
        <v>148</v>
      </c>
      <c r="D387" s="35"/>
      <c r="E387" s="119" t="s">
        <v>313</v>
      </c>
      <c r="F387" s="119">
        <v>149</v>
      </c>
      <c r="G387" s="110"/>
      <c r="O387" s="72">
        <v>5912001</v>
      </c>
      <c r="P387" s="70" t="s">
        <v>1313</v>
      </c>
      <c r="Q387" s="72">
        <v>3</v>
      </c>
      <c r="R387" s="72">
        <v>2</v>
      </c>
      <c r="S387" s="72">
        <v>1</v>
      </c>
      <c r="U387" s="101" t="s">
        <v>1128</v>
      </c>
      <c r="V387" s="72">
        <v>4313400</v>
      </c>
      <c r="W387" s="72">
        <v>3</v>
      </c>
      <c r="X387" s="72">
        <v>3</v>
      </c>
      <c r="Y387" s="72">
        <v>0</v>
      </c>
      <c r="AA387" s="70" t="s">
        <v>1128</v>
      </c>
      <c r="AB387" s="125">
        <v>4313400</v>
      </c>
      <c r="AC387" s="125">
        <v>3</v>
      </c>
      <c r="AD387" s="125">
        <v>3</v>
      </c>
      <c r="AE387" s="125">
        <v>0</v>
      </c>
    </row>
    <row r="388" spans="1:31" ht="24" thickBot="1">
      <c r="A388" s="48" t="s">
        <v>114</v>
      </c>
      <c r="B388" s="97" t="s">
        <v>114</v>
      </c>
      <c r="C388" s="121">
        <v>758</v>
      </c>
      <c r="D388" s="35"/>
      <c r="E388" s="119" t="s">
        <v>114</v>
      </c>
      <c r="F388" s="119">
        <v>817</v>
      </c>
      <c r="G388" s="109"/>
      <c r="O388" s="72">
        <v>6204000</v>
      </c>
      <c r="P388" s="70" t="s">
        <v>1324</v>
      </c>
      <c r="Q388" s="72">
        <v>3</v>
      </c>
      <c r="R388" s="72">
        <v>2</v>
      </c>
      <c r="S388" s="72">
        <v>1</v>
      </c>
      <c r="U388" s="101" t="s">
        <v>1138</v>
      </c>
      <c r="V388" s="72">
        <v>4329199</v>
      </c>
      <c r="W388" s="72">
        <v>3</v>
      </c>
      <c r="X388" s="72">
        <v>3</v>
      </c>
      <c r="Y388" s="72">
        <v>0</v>
      </c>
      <c r="AA388" s="70" t="s">
        <v>1138</v>
      </c>
      <c r="AB388" s="125">
        <v>4329199</v>
      </c>
      <c r="AC388" s="125">
        <v>3</v>
      </c>
      <c r="AD388" s="125">
        <v>3</v>
      </c>
      <c r="AE388" s="125">
        <v>0</v>
      </c>
    </row>
    <row r="389" spans="1:31" ht="24" thickBot="1">
      <c r="A389" s="48" t="s">
        <v>747</v>
      </c>
      <c r="B389" s="98" t="s">
        <v>747</v>
      </c>
      <c r="C389" s="121">
        <v>22</v>
      </c>
      <c r="D389" s="35"/>
      <c r="E389" s="119" t="s">
        <v>747</v>
      </c>
      <c r="F389" s="119">
        <v>24</v>
      </c>
      <c r="G389" s="110"/>
      <c r="O389" s="72">
        <v>7312200</v>
      </c>
      <c r="P389" s="70" t="s">
        <v>1338</v>
      </c>
      <c r="Q389" s="72">
        <v>3</v>
      </c>
      <c r="R389" s="72">
        <v>2</v>
      </c>
      <c r="S389" s="72">
        <v>1</v>
      </c>
      <c r="U389" s="101" t="s">
        <v>1168</v>
      </c>
      <c r="V389" s="72">
        <v>4612500</v>
      </c>
      <c r="W389" s="72">
        <v>3</v>
      </c>
      <c r="X389" s="72">
        <v>3</v>
      </c>
      <c r="Y389" s="72">
        <v>0</v>
      </c>
      <c r="AA389" s="70" t="s">
        <v>1178</v>
      </c>
      <c r="AB389" s="125">
        <v>4637107</v>
      </c>
      <c r="AC389" s="125">
        <v>3</v>
      </c>
      <c r="AD389" s="125">
        <v>1</v>
      </c>
      <c r="AE389" s="125">
        <v>2</v>
      </c>
    </row>
    <row r="390" spans="1:31" ht="23.25" thickBot="1">
      <c r="A390" s="48" t="s">
        <v>285</v>
      </c>
      <c r="B390" s="97" t="s">
        <v>285</v>
      </c>
      <c r="C390" s="121">
        <v>166</v>
      </c>
      <c r="D390" s="35"/>
      <c r="E390" s="119" t="s">
        <v>285</v>
      </c>
      <c r="F390" s="119">
        <v>172</v>
      </c>
      <c r="G390" s="109"/>
      <c r="O390" s="72">
        <v>7719599</v>
      </c>
      <c r="P390" s="70" t="s">
        <v>1353</v>
      </c>
      <c r="Q390" s="72">
        <v>3</v>
      </c>
      <c r="R390" s="72">
        <v>2</v>
      </c>
      <c r="S390" s="72">
        <v>1</v>
      </c>
      <c r="U390" s="101" t="s">
        <v>1178</v>
      </c>
      <c r="V390" s="72">
        <v>4637107</v>
      </c>
      <c r="W390" s="72">
        <v>3</v>
      </c>
      <c r="X390" s="72">
        <v>1</v>
      </c>
      <c r="Y390" s="72">
        <v>2</v>
      </c>
      <c r="AA390" s="70" t="s">
        <v>1180</v>
      </c>
      <c r="AB390" s="125">
        <v>4639701</v>
      </c>
      <c r="AC390" s="125">
        <v>3</v>
      </c>
      <c r="AD390" s="125">
        <v>3</v>
      </c>
      <c r="AE390" s="125">
        <v>0</v>
      </c>
    </row>
    <row r="391" spans="1:31" ht="24" thickBot="1">
      <c r="A391" s="48" t="s">
        <v>485</v>
      </c>
      <c r="B391" s="98" t="s">
        <v>485</v>
      </c>
      <c r="C391" s="121">
        <v>71</v>
      </c>
      <c r="D391" s="35"/>
      <c r="E391" s="119" t="s">
        <v>485</v>
      </c>
      <c r="F391" s="119">
        <v>75</v>
      </c>
      <c r="G391" s="110"/>
      <c r="O391" s="72">
        <v>8020000</v>
      </c>
      <c r="P391" s="70" t="s">
        <v>1375</v>
      </c>
      <c r="Q391" s="72">
        <v>3</v>
      </c>
      <c r="R391" s="72">
        <v>2</v>
      </c>
      <c r="S391" s="72">
        <v>1</v>
      </c>
      <c r="U391" s="101" t="s">
        <v>1180</v>
      </c>
      <c r="V391" s="72">
        <v>4639701</v>
      </c>
      <c r="W391" s="72">
        <v>3</v>
      </c>
      <c r="X391" s="72">
        <v>3</v>
      </c>
      <c r="Y391" s="72">
        <v>0</v>
      </c>
      <c r="AA391" s="70" t="s">
        <v>1199</v>
      </c>
      <c r="AB391" s="125">
        <v>4711301</v>
      </c>
      <c r="AC391" s="125">
        <v>3</v>
      </c>
      <c r="AD391" s="125">
        <v>3</v>
      </c>
      <c r="AE391" s="125">
        <v>0</v>
      </c>
    </row>
    <row r="392" spans="1:31" ht="23.25" thickBot="1">
      <c r="A392" s="48" t="s">
        <v>97</v>
      </c>
      <c r="B392" s="97" t="s">
        <v>97</v>
      </c>
      <c r="C392" s="122">
        <v>1033</v>
      </c>
      <c r="D392" s="115"/>
      <c r="E392" s="119" t="s">
        <v>97</v>
      </c>
      <c r="F392" s="120">
        <v>1071</v>
      </c>
      <c r="G392" s="112"/>
      <c r="O392" s="72">
        <v>8592901</v>
      </c>
      <c r="P392" s="70" t="s">
        <v>1396</v>
      </c>
      <c r="Q392" s="72">
        <v>3</v>
      </c>
      <c r="R392" s="72">
        <v>0</v>
      </c>
      <c r="S392" s="72">
        <v>3</v>
      </c>
      <c r="U392" s="101" t="s">
        <v>1199</v>
      </c>
      <c r="V392" s="72">
        <v>4711301</v>
      </c>
      <c r="W392" s="72">
        <v>3</v>
      </c>
      <c r="X392" s="72">
        <v>3</v>
      </c>
      <c r="Y392" s="72">
        <v>0</v>
      </c>
      <c r="AA392" s="70" t="s">
        <v>1284</v>
      </c>
      <c r="AB392" s="125">
        <v>5099801</v>
      </c>
      <c r="AC392" s="125">
        <v>3</v>
      </c>
      <c r="AD392" s="125">
        <v>3</v>
      </c>
      <c r="AE392" s="125">
        <v>0</v>
      </c>
    </row>
    <row r="393" spans="1:31" ht="15.75" thickBot="1">
      <c r="A393" s="48" t="s">
        <v>397</v>
      </c>
      <c r="B393" s="98" t="s">
        <v>397</v>
      </c>
      <c r="C393" s="121">
        <v>95</v>
      </c>
      <c r="D393" s="35"/>
      <c r="E393" s="119" t="s">
        <v>397</v>
      </c>
      <c r="F393" s="119">
        <v>99</v>
      </c>
      <c r="G393" s="110"/>
      <c r="O393" s="72">
        <v>8690901</v>
      </c>
      <c r="P393" s="70" t="s">
        <v>1407</v>
      </c>
      <c r="Q393" s="72">
        <v>3</v>
      </c>
      <c r="R393" s="72">
        <v>1</v>
      </c>
      <c r="S393" s="72">
        <v>2</v>
      </c>
      <c r="U393" s="101" t="s">
        <v>1284</v>
      </c>
      <c r="V393" s="72">
        <v>5099801</v>
      </c>
      <c r="W393" s="72">
        <v>3</v>
      </c>
      <c r="X393" s="72">
        <v>3</v>
      </c>
      <c r="Y393" s="72">
        <v>0</v>
      </c>
      <c r="AA393" s="70" t="s">
        <v>1324</v>
      </c>
      <c r="AB393" s="125">
        <v>6204000</v>
      </c>
      <c r="AC393" s="125">
        <v>3</v>
      </c>
      <c r="AD393" s="125">
        <v>2</v>
      </c>
      <c r="AE393" s="125">
        <v>1</v>
      </c>
    </row>
    <row r="394" spans="1:31" ht="24" thickBot="1">
      <c r="A394" s="48" t="s">
        <v>201</v>
      </c>
      <c r="B394" s="97" t="s">
        <v>201</v>
      </c>
      <c r="C394" s="121">
        <v>287</v>
      </c>
      <c r="D394" s="35"/>
      <c r="E394" s="119" t="s">
        <v>201</v>
      </c>
      <c r="F394" s="119">
        <v>305</v>
      </c>
      <c r="G394" s="109"/>
      <c r="O394" s="72">
        <v>122900</v>
      </c>
      <c r="P394" s="70" t="s">
        <v>938</v>
      </c>
      <c r="Q394" s="72">
        <v>2</v>
      </c>
      <c r="R394" s="72">
        <v>1</v>
      </c>
      <c r="S394" s="72">
        <v>1</v>
      </c>
      <c r="U394" s="101" t="s">
        <v>1324</v>
      </c>
      <c r="V394" s="72">
        <v>6204000</v>
      </c>
      <c r="W394" s="72">
        <v>3</v>
      </c>
      <c r="X394" s="72">
        <v>2</v>
      </c>
      <c r="Y394" s="72">
        <v>1</v>
      </c>
      <c r="AA394" s="70" t="s">
        <v>1338</v>
      </c>
      <c r="AB394" s="125">
        <v>7312200</v>
      </c>
      <c r="AC394" s="125">
        <v>3</v>
      </c>
      <c r="AD394" s="125">
        <v>2</v>
      </c>
      <c r="AE394" s="125">
        <v>1</v>
      </c>
    </row>
    <row r="395" spans="1:31" ht="24" thickBot="1">
      <c r="A395" s="48" t="s">
        <v>670</v>
      </c>
      <c r="B395" s="98" t="s">
        <v>670</v>
      </c>
      <c r="C395" s="121">
        <v>32</v>
      </c>
      <c r="D395" s="35"/>
      <c r="E395" s="119" t="s">
        <v>670</v>
      </c>
      <c r="F395" s="119">
        <v>32</v>
      </c>
      <c r="G395" s="110"/>
      <c r="O395" s="72">
        <v>210107</v>
      </c>
      <c r="P395" s="70" t="s">
        <v>948</v>
      </c>
      <c r="Q395" s="72">
        <v>2</v>
      </c>
      <c r="R395" s="72">
        <v>2</v>
      </c>
      <c r="S395" s="72">
        <v>0</v>
      </c>
      <c r="U395" s="101" t="s">
        <v>1336</v>
      </c>
      <c r="V395" s="72">
        <v>7119703</v>
      </c>
      <c r="W395" s="72">
        <v>3</v>
      </c>
      <c r="X395" s="72">
        <v>3</v>
      </c>
      <c r="Y395" s="72">
        <v>0</v>
      </c>
      <c r="AA395" s="70" t="s">
        <v>1353</v>
      </c>
      <c r="AB395" s="125">
        <v>7719599</v>
      </c>
      <c r="AC395" s="125">
        <v>3</v>
      </c>
      <c r="AD395" s="125">
        <v>2</v>
      </c>
      <c r="AE395" s="125">
        <v>1</v>
      </c>
    </row>
    <row r="396" spans="1:31" ht="23.25" thickBot="1">
      <c r="A396" s="48" t="s">
        <v>314</v>
      </c>
      <c r="B396" s="97" t="s">
        <v>314</v>
      </c>
      <c r="C396" s="121">
        <v>156</v>
      </c>
      <c r="D396" s="35"/>
      <c r="E396" s="119" t="s">
        <v>314</v>
      </c>
      <c r="F396" s="119">
        <v>173</v>
      </c>
      <c r="G396" s="109"/>
      <c r="O396" s="72">
        <v>311604</v>
      </c>
      <c r="P396" s="70" t="s">
        <v>951</v>
      </c>
      <c r="Q396" s="72">
        <v>2</v>
      </c>
      <c r="R396" s="72">
        <v>1</v>
      </c>
      <c r="S396" s="72">
        <v>1</v>
      </c>
      <c r="U396" s="101" t="s">
        <v>1338</v>
      </c>
      <c r="V396" s="72">
        <v>7312200</v>
      </c>
      <c r="W396" s="72">
        <v>3</v>
      </c>
      <c r="X396" s="72">
        <v>2</v>
      </c>
      <c r="Y396" s="72">
        <v>1</v>
      </c>
      <c r="AA396" s="70" t="s">
        <v>1375</v>
      </c>
      <c r="AB396" s="125">
        <v>8020000</v>
      </c>
      <c r="AC396" s="125">
        <v>3</v>
      </c>
      <c r="AD396" s="125">
        <v>2</v>
      </c>
      <c r="AE396" s="125">
        <v>1</v>
      </c>
    </row>
    <row r="397" spans="1:31" ht="23.25" thickBot="1">
      <c r="A397" s="48" t="s">
        <v>464</v>
      </c>
      <c r="B397" s="98" t="s">
        <v>464</v>
      </c>
      <c r="C397" s="121">
        <v>75</v>
      </c>
      <c r="D397" s="35"/>
      <c r="E397" s="119" t="s">
        <v>464</v>
      </c>
      <c r="F397" s="119">
        <v>78</v>
      </c>
      <c r="G397" s="110"/>
      <c r="O397" s="72">
        <v>321304</v>
      </c>
      <c r="P397" s="70" t="s">
        <v>953</v>
      </c>
      <c r="Q397" s="72">
        <v>2</v>
      </c>
      <c r="R397" s="72">
        <v>0</v>
      </c>
      <c r="S397" s="72">
        <v>2</v>
      </c>
      <c r="U397" s="101" t="s">
        <v>1353</v>
      </c>
      <c r="V397" s="72">
        <v>7719599</v>
      </c>
      <c r="W397" s="72">
        <v>3</v>
      </c>
      <c r="X397" s="72">
        <v>2</v>
      </c>
      <c r="Y397" s="72">
        <v>1</v>
      </c>
      <c r="AA397" s="70" t="s">
        <v>1407</v>
      </c>
      <c r="AB397" s="125">
        <v>8690901</v>
      </c>
      <c r="AC397" s="125">
        <v>3</v>
      </c>
      <c r="AD397" s="125">
        <v>1</v>
      </c>
      <c r="AE397" s="125">
        <v>2</v>
      </c>
    </row>
    <row r="398" spans="1:31" ht="15.75" thickBot="1">
      <c r="A398" s="48" t="s">
        <v>398</v>
      </c>
      <c r="B398" s="97" t="s">
        <v>398</v>
      </c>
      <c r="C398" s="121">
        <v>95</v>
      </c>
      <c r="D398" s="35"/>
      <c r="E398" s="119" t="s">
        <v>398</v>
      </c>
      <c r="F398" s="119">
        <v>97</v>
      </c>
      <c r="G398" s="109"/>
      <c r="O398" s="72">
        <v>600003</v>
      </c>
      <c r="P398" s="70" t="s">
        <v>956</v>
      </c>
      <c r="Q398" s="72">
        <v>2</v>
      </c>
      <c r="R398" s="72">
        <v>2</v>
      </c>
      <c r="S398" s="72">
        <v>0</v>
      </c>
      <c r="U398" s="101" t="s">
        <v>1375</v>
      </c>
      <c r="V398" s="72">
        <v>8020000</v>
      </c>
      <c r="W398" s="72">
        <v>3</v>
      </c>
      <c r="X398" s="72">
        <v>2</v>
      </c>
      <c r="Y398" s="72">
        <v>1</v>
      </c>
      <c r="AA398" s="70" t="s">
        <v>938</v>
      </c>
      <c r="AB398" s="125">
        <v>122900</v>
      </c>
      <c r="AC398" s="125">
        <v>2</v>
      </c>
      <c r="AD398" s="125">
        <v>1</v>
      </c>
      <c r="AE398" s="125">
        <v>1</v>
      </c>
    </row>
    <row r="399" spans="1:31" ht="23.25" thickBot="1">
      <c r="A399" s="48" t="s">
        <v>161</v>
      </c>
      <c r="B399" s="98" t="s">
        <v>161</v>
      </c>
      <c r="C399" s="121">
        <v>436</v>
      </c>
      <c r="D399" s="35"/>
      <c r="E399" s="119" t="s">
        <v>161</v>
      </c>
      <c r="F399" s="119">
        <v>452</v>
      </c>
      <c r="G399" s="110"/>
      <c r="O399" s="72">
        <v>892401</v>
      </c>
      <c r="P399" s="70" t="s">
        <v>958</v>
      </c>
      <c r="Q399" s="72">
        <v>2</v>
      </c>
      <c r="R399" s="72">
        <v>0</v>
      </c>
      <c r="S399" s="72">
        <v>2</v>
      </c>
      <c r="U399" s="101" t="s">
        <v>1407</v>
      </c>
      <c r="V399" s="72">
        <v>8690901</v>
      </c>
      <c r="W399" s="72">
        <v>3</v>
      </c>
      <c r="X399" s="72">
        <v>1</v>
      </c>
      <c r="Y399" s="72">
        <v>2</v>
      </c>
      <c r="AA399" s="70" t="s">
        <v>948</v>
      </c>
      <c r="AB399" s="125">
        <v>210107</v>
      </c>
      <c r="AC399" s="125">
        <v>2</v>
      </c>
      <c r="AD399" s="125">
        <v>2</v>
      </c>
      <c r="AE399" s="125">
        <v>0</v>
      </c>
    </row>
    <row r="400" spans="1:31" ht="15.75" thickBot="1">
      <c r="A400" s="48" t="s">
        <v>848</v>
      </c>
      <c r="B400" s="97" t="s">
        <v>848</v>
      </c>
      <c r="C400" s="121">
        <v>11</v>
      </c>
      <c r="D400" s="35"/>
      <c r="E400" s="119" t="s">
        <v>848</v>
      </c>
      <c r="F400" s="119">
        <v>11</v>
      </c>
      <c r="G400" s="109"/>
      <c r="O400" s="72">
        <v>1081302</v>
      </c>
      <c r="P400" s="70" t="s">
        <v>976</v>
      </c>
      <c r="Q400" s="72">
        <v>2</v>
      </c>
      <c r="R400" s="72">
        <v>2</v>
      </c>
      <c r="S400" s="72">
        <v>0</v>
      </c>
      <c r="U400" s="101" t="s">
        <v>938</v>
      </c>
      <c r="V400" s="72">
        <v>122900</v>
      </c>
      <c r="W400" s="72">
        <v>2</v>
      </c>
      <c r="X400" s="72">
        <v>1</v>
      </c>
      <c r="Y400" s="72">
        <v>1</v>
      </c>
      <c r="AA400" s="70" t="s">
        <v>951</v>
      </c>
      <c r="AB400" s="125">
        <v>311604</v>
      </c>
      <c r="AC400" s="125">
        <v>2</v>
      </c>
      <c r="AD400" s="125">
        <v>1</v>
      </c>
      <c r="AE400" s="125">
        <v>1</v>
      </c>
    </row>
    <row r="401" spans="1:31" ht="15.75" thickBot="1">
      <c r="A401" s="48" t="s">
        <v>415</v>
      </c>
      <c r="B401" s="98" t="s">
        <v>415</v>
      </c>
      <c r="C401" s="121">
        <v>95</v>
      </c>
      <c r="D401" s="35"/>
      <c r="E401" s="119" t="s">
        <v>415</v>
      </c>
      <c r="F401" s="119">
        <v>97</v>
      </c>
      <c r="G401" s="110"/>
      <c r="O401" s="72">
        <v>1099601</v>
      </c>
      <c r="P401" s="70" t="s">
        <v>985</v>
      </c>
      <c r="Q401" s="72">
        <v>2</v>
      </c>
      <c r="R401" s="72">
        <v>0</v>
      </c>
      <c r="S401" s="72">
        <v>2</v>
      </c>
      <c r="U401" s="101" t="s">
        <v>948</v>
      </c>
      <c r="V401" s="72">
        <v>210107</v>
      </c>
      <c r="W401" s="72">
        <v>2</v>
      </c>
      <c r="X401" s="72">
        <v>2</v>
      </c>
      <c r="Y401" s="72">
        <v>0</v>
      </c>
      <c r="AA401" s="70" t="s">
        <v>956</v>
      </c>
      <c r="AB401" s="125">
        <v>600003</v>
      </c>
      <c r="AC401" s="125">
        <v>2</v>
      </c>
      <c r="AD401" s="125">
        <v>2</v>
      </c>
      <c r="AE401" s="125">
        <v>0</v>
      </c>
    </row>
    <row r="402" spans="1:31" ht="15.75" thickBot="1">
      <c r="A402" s="48" t="s">
        <v>637</v>
      </c>
      <c r="B402" s="97" t="s">
        <v>637</v>
      </c>
      <c r="C402" s="121">
        <v>36</v>
      </c>
      <c r="D402" s="35"/>
      <c r="E402" s="119" t="s">
        <v>637</v>
      </c>
      <c r="F402" s="119">
        <v>39</v>
      </c>
      <c r="G402" s="109"/>
      <c r="O402" s="72">
        <v>1312000</v>
      </c>
      <c r="P402" s="70" t="s">
        <v>993</v>
      </c>
      <c r="Q402" s="72">
        <v>2</v>
      </c>
      <c r="R402" s="72">
        <v>2</v>
      </c>
      <c r="S402" s="72">
        <v>0</v>
      </c>
      <c r="U402" s="101" t="s">
        <v>951</v>
      </c>
      <c r="V402" s="72">
        <v>311604</v>
      </c>
      <c r="W402" s="72">
        <v>2</v>
      </c>
      <c r="X402" s="72">
        <v>1</v>
      </c>
      <c r="Y402" s="72">
        <v>1</v>
      </c>
      <c r="AA402" s="70" t="s">
        <v>958</v>
      </c>
      <c r="AB402" s="125">
        <v>892401</v>
      </c>
      <c r="AC402" s="125">
        <v>2</v>
      </c>
      <c r="AD402" s="125">
        <v>0</v>
      </c>
      <c r="AE402" s="125">
        <v>2</v>
      </c>
    </row>
    <row r="403" spans="1:31" ht="15.75" thickBot="1">
      <c r="A403" s="48" t="s">
        <v>110</v>
      </c>
      <c r="B403" s="98" t="s">
        <v>110</v>
      </c>
      <c r="C403" s="121">
        <v>784</v>
      </c>
      <c r="D403" s="35"/>
      <c r="E403" s="119" t="s">
        <v>110</v>
      </c>
      <c r="F403" s="119">
        <v>825</v>
      </c>
      <c r="G403" s="110"/>
      <c r="O403" s="72">
        <v>1413401</v>
      </c>
      <c r="P403" s="70" t="s">
        <v>1007</v>
      </c>
      <c r="Q403" s="72">
        <v>2</v>
      </c>
      <c r="R403" s="72">
        <v>0</v>
      </c>
      <c r="S403" s="72">
        <v>2</v>
      </c>
      <c r="U403" s="101" t="s">
        <v>956</v>
      </c>
      <c r="V403" s="72">
        <v>600003</v>
      </c>
      <c r="W403" s="72">
        <v>2</v>
      </c>
      <c r="X403" s="72">
        <v>2</v>
      </c>
      <c r="Y403" s="72">
        <v>0</v>
      </c>
      <c r="AA403" s="70" t="s">
        <v>976</v>
      </c>
      <c r="AB403" s="125">
        <v>1081302</v>
      </c>
      <c r="AC403" s="125">
        <v>2</v>
      </c>
      <c r="AD403" s="125">
        <v>2</v>
      </c>
      <c r="AE403" s="125">
        <v>0</v>
      </c>
    </row>
    <row r="404" spans="1:31" ht="15.75" thickBot="1">
      <c r="A404" s="48" t="s">
        <v>165</v>
      </c>
      <c r="B404" s="97" t="s">
        <v>165</v>
      </c>
      <c r="C404" s="121">
        <v>388</v>
      </c>
      <c r="D404" s="35"/>
      <c r="E404" s="119" t="s">
        <v>165</v>
      </c>
      <c r="F404" s="119">
        <v>400</v>
      </c>
      <c r="G404" s="109"/>
      <c r="O404" s="72">
        <v>2092402</v>
      </c>
      <c r="P404" s="70" t="s">
        <v>1044</v>
      </c>
      <c r="Q404" s="72">
        <v>2</v>
      </c>
      <c r="R404" s="72">
        <v>2</v>
      </c>
      <c r="S404" s="72">
        <v>0</v>
      </c>
      <c r="U404" s="101" t="s">
        <v>958</v>
      </c>
      <c r="V404" s="72">
        <v>892401</v>
      </c>
      <c r="W404" s="72">
        <v>2</v>
      </c>
      <c r="X404" s="72">
        <v>0</v>
      </c>
      <c r="Y404" s="72">
        <v>2</v>
      </c>
      <c r="AA404" s="70" t="s">
        <v>1007</v>
      </c>
      <c r="AB404" s="125">
        <v>1413401</v>
      </c>
      <c r="AC404" s="125">
        <v>2</v>
      </c>
      <c r="AD404" s="125">
        <v>0</v>
      </c>
      <c r="AE404" s="125">
        <v>2</v>
      </c>
    </row>
    <row r="405" spans="1:31" ht="15.75" thickBot="1">
      <c r="A405" s="48" t="s">
        <v>782</v>
      </c>
      <c r="B405" s="98" t="s">
        <v>782</v>
      </c>
      <c r="C405" s="121">
        <v>20</v>
      </c>
      <c r="D405" s="35"/>
      <c r="E405" s="119" t="s">
        <v>782</v>
      </c>
      <c r="F405" s="119">
        <v>21</v>
      </c>
      <c r="G405" s="110"/>
      <c r="O405" s="72">
        <v>2330302</v>
      </c>
      <c r="P405" s="70" t="s">
        <v>1049</v>
      </c>
      <c r="Q405" s="72">
        <v>2</v>
      </c>
      <c r="R405" s="72">
        <v>2</v>
      </c>
      <c r="S405" s="72">
        <v>0</v>
      </c>
      <c r="U405" s="101" t="s">
        <v>976</v>
      </c>
      <c r="V405" s="72">
        <v>1081302</v>
      </c>
      <c r="W405" s="72">
        <v>2</v>
      </c>
      <c r="X405" s="72">
        <v>2</v>
      </c>
      <c r="Y405" s="72">
        <v>0</v>
      </c>
      <c r="AA405" s="70" t="s">
        <v>1044</v>
      </c>
      <c r="AB405" s="125">
        <v>2092402</v>
      </c>
      <c r="AC405" s="125">
        <v>2</v>
      </c>
      <c r="AD405" s="125">
        <v>2</v>
      </c>
      <c r="AE405" s="125">
        <v>0</v>
      </c>
    </row>
    <row r="406" spans="1:31" ht="15.75" thickBot="1">
      <c r="A406" s="48" t="s">
        <v>679</v>
      </c>
      <c r="B406" s="97" t="s">
        <v>679</v>
      </c>
      <c r="C406" s="121">
        <v>33</v>
      </c>
      <c r="D406" s="35"/>
      <c r="E406" s="119" t="s">
        <v>679</v>
      </c>
      <c r="F406" s="119">
        <v>37</v>
      </c>
      <c r="G406" s="109"/>
      <c r="O406" s="72">
        <v>2593400</v>
      </c>
      <c r="P406" s="70" t="s">
        <v>1066</v>
      </c>
      <c r="Q406" s="72">
        <v>2</v>
      </c>
      <c r="R406" s="72">
        <v>1</v>
      </c>
      <c r="S406" s="72">
        <v>1</v>
      </c>
      <c r="U406" s="101" t="s">
        <v>1007</v>
      </c>
      <c r="V406" s="72">
        <v>1413401</v>
      </c>
      <c r="W406" s="72">
        <v>2</v>
      </c>
      <c r="X406" s="72">
        <v>0</v>
      </c>
      <c r="Y406" s="72">
        <v>2</v>
      </c>
      <c r="AA406" s="70" t="s">
        <v>1066</v>
      </c>
      <c r="AB406" s="125">
        <v>2593400</v>
      </c>
      <c r="AC406" s="125">
        <v>2</v>
      </c>
      <c r="AD406" s="125">
        <v>1</v>
      </c>
      <c r="AE406" s="125">
        <v>1</v>
      </c>
    </row>
    <row r="407" spans="1:31" ht="24" thickBot="1">
      <c r="A407" s="48" t="s">
        <v>659</v>
      </c>
      <c r="B407" s="98" t="s">
        <v>659</v>
      </c>
      <c r="C407" s="121">
        <v>37</v>
      </c>
      <c r="D407" s="35"/>
      <c r="E407" s="119" t="s">
        <v>659</v>
      </c>
      <c r="F407" s="119">
        <v>39</v>
      </c>
      <c r="G407" s="110"/>
      <c r="O407" s="72">
        <v>3240003</v>
      </c>
      <c r="P407" s="70" t="s">
        <v>1081</v>
      </c>
      <c r="Q407" s="72">
        <v>2</v>
      </c>
      <c r="R407" s="72">
        <v>2</v>
      </c>
      <c r="S407" s="72">
        <v>0</v>
      </c>
      <c r="U407" s="101" t="s">
        <v>1044</v>
      </c>
      <c r="V407" s="72">
        <v>2092402</v>
      </c>
      <c r="W407" s="72">
        <v>2</v>
      </c>
      <c r="X407" s="72">
        <v>2</v>
      </c>
      <c r="Y407" s="72">
        <v>0</v>
      </c>
      <c r="AA407" s="70" t="s">
        <v>1081</v>
      </c>
      <c r="AB407" s="125">
        <v>3240003</v>
      </c>
      <c r="AC407" s="125">
        <v>2</v>
      </c>
      <c r="AD407" s="125">
        <v>2</v>
      </c>
      <c r="AE407" s="125">
        <v>0</v>
      </c>
    </row>
    <row r="408" spans="1:31" ht="15.75" thickBot="1">
      <c r="A408" s="48" t="s">
        <v>573</v>
      </c>
      <c r="B408" s="97" t="s">
        <v>573</v>
      </c>
      <c r="C408" s="121">
        <v>58</v>
      </c>
      <c r="D408" s="35"/>
      <c r="E408" s="119" t="s">
        <v>573</v>
      </c>
      <c r="F408" s="119">
        <v>61</v>
      </c>
      <c r="G408" s="109"/>
      <c r="O408" s="72">
        <v>3313902</v>
      </c>
      <c r="P408" s="70" t="s">
        <v>1095</v>
      </c>
      <c r="Q408" s="72">
        <v>2</v>
      </c>
      <c r="R408" s="72">
        <v>2</v>
      </c>
      <c r="S408" s="72">
        <v>0</v>
      </c>
      <c r="U408" s="101" t="s">
        <v>1066</v>
      </c>
      <c r="V408" s="72">
        <v>2593400</v>
      </c>
      <c r="W408" s="72">
        <v>2</v>
      </c>
      <c r="X408" s="72">
        <v>1</v>
      </c>
      <c r="Y408" s="72">
        <v>1</v>
      </c>
      <c r="AA408" s="70" t="s">
        <v>1126</v>
      </c>
      <c r="AB408" s="125">
        <v>4292801</v>
      </c>
      <c r="AC408" s="125">
        <v>2</v>
      </c>
      <c r="AD408" s="125">
        <v>2</v>
      </c>
      <c r="AE408" s="125">
        <v>0</v>
      </c>
    </row>
    <row r="409" spans="1:31" ht="23.25" thickBot="1">
      <c r="A409" s="48" t="s">
        <v>612</v>
      </c>
      <c r="B409" s="98" t="s">
        <v>612</v>
      </c>
      <c r="C409" s="121">
        <v>48</v>
      </c>
      <c r="D409" s="35"/>
      <c r="E409" s="119" t="s">
        <v>612</v>
      </c>
      <c r="F409" s="119">
        <v>50</v>
      </c>
      <c r="G409" s="110"/>
      <c r="O409" s="72">
        <v>4292801</v>
      </c>
      <c r="P409" s="70" t="s">
        <v>1126</v>
      </c>
      <c r="Q409" s="72">
        <v>2</v>
      </c>
      <c r="R409" s="72">
        <v>2</v>
      </c>
      <c r="S409" s="72">
        <v>0</v>
      </c>
      <c r="U409" s="101" t="s">
        <v>1081</v>
      </c>
      <c r="V409" s="72">
        <v>3240003</v>
      </c>
      <c r="W409" s="72">
        <v>2</v>
      </c>
      <c r="X409" s="72">
        <v>2</v>
      </c>
      <c r="Y409" s="72">
        <v>0</v>
      </c>
      <c r="AA409" s="70" t="s">
        <v>1144</v>
      </c>
      <c r="AB409" s="125">
        <v>4391600</v>
      </c>
      <c r="AC409" s="125">
        <v>2</v>
      </c>
      <c r="AD409" s="125">
        <v>2</v>
      </c>
      <c r="AE409" s="125">
        <v>0</v>
      </c>
    </row>
    <row r="410" spans="1:31" ht="15.75" thickBot="1">
      <c r="A410" s="48" t="s">
        <v>562</v>
      </c>
      <c r="B410" s="97" t="s">
        <v>562</v>
      </c>
      <c r="C410" s="121">
        <v>52</v>
      </c>
      <c r="D410" s="35"/>
      <c r="E410" s="119" t="s">
        <v>562</v>
      </c>
      <c r="F410" s="119">
        <v>54</v>
      </c>
      <c r="G410" s="109"/>
      <c r="O410" s="72">
        <v>4391600</v>
      </c>
      <c r="P410" s="70" t="s">
        <v>1144</v>
      </c>
      <c r="Q410" s="72">
        <v>2</v>
      </c>
      <c r="R410" s="72">
        <v>2</v>
      </c>
      <c r="S410" s="72">
        <v>0</v>
      </c>
      <c r="U410" s="101" t="s">
        <v>1126</v>
      </c>
      <c r="V410" s="72">
        <v>4292801</v>
      </c>
      <c r="W410" s="72">
        <v>2</v>
      </c>
      <c r="X410" s="72">
        <v>2</v>
      </c>
      <c r="Y410" s="72">
        <v>0</v>
      </c>
      <c r="AA410" s="70" t="s">
        <v>1149</v>
      </c>
      <c r="AB410" s="125">
        <v>4511102</v>
      </c>
      <c r="AC410" s="125">
        <v>2</v>
      </c>
      <c r="AD410" s="125">
        <v>2</v>
      </c>
      <c r="AE410" s="125">
        <v>0</v>
      </c>
    </row>
    <row r="411" spans="1:31" ht="15.75" thickBot="1">
      <c r="A411" s="48" t="s">
        <v>497</v>
      </c>
      <c r="B411" s="98" t="s">
        <v>497</v>
      </c>
      <c r="C411" s="121">
        <v>65</v>
      </c>
      <c r="D411" s="35"/>
      <c r="E411" s="119" t="s">
        <v>497</v>
      </c>
      <c r="F411" s="119">
        <v>66</v>
      </c>
      <c r="G411" s="110"/>
      <c r="O411" s="72">
        <v>4511102</v>
      </c>
      <c r="P411" s="70" t="s">
        <v>1149</v>
      </c>
      <c r="Q411" s="72">
        <v>2</v>
      </c>
      <c r="R411" s="72">
        <v>2</v>
      </c>
      <c r="S411" s="72">
        <v>0</v>
      </c>
      <c r="U411" s="101" t="s">
        <v>1144</v>
      </c>
      <c r="V411" s="72">
        <v>4391600</v>
      </c>
      <c r="W411" s="72">
        <v>2</v>
      </c>
      <c r="X411" s="72">
        <v>2</v>
      </c>
      <c r="Y411" s="72">
        <v>0</v>
      </c>
      <c r="AA411" s="70" t="s">
        <v>1163</v>
      </c>
      <c r="AB411" s="125">
        <v>4541201</v>
      </c>
      <c r="AC411" s="125">
        <v>2</v>
      </c>
      <c r="AD411" s="125">
        <v>1</v>
      </c>
      <c r="AE411" s="125">
        <v>1</v>
      </c>
    </row>
    <row r="412" spans="1:31" ht="24" thickBot="1">
      <c r="A412" s="48" t="s">
        <v>177</v>
      </c>
      <c r="B412" s="97" t="s">
        <v>177</v>
      </c>
      <c r="C412" s="121">
        <v>333</v>
      </c>
      <c r="D412" s="35"/>
      <c r="E412" s="119" t="s">
        <v>177</v>
      </c>
      <c r="F412" s="119">
        <v>361</v>
      </c>
      <c r="G412" s="109"/>
      <c r="O412" s="72">
        <v>4541201</v>
      </c>
      <c r="P412" s="70" t="s">
        <v>1163</v>
      </c>
      <c r="Q412" s="72">
        <v>2</v>
      </c>
      <c r="R412" s="72">
        <v>1</v>
      </c>
      <c r="S412" s="72">
        <v>1</v>
      </c>
      <c r="U412" s="101" t="s">
        <v>1149</v>
      </c>
      <c r="V412" s="72">
        <v>4511102</v>
      </c>
      <c r="W412" s="72">
        <v>2</v>
      </c>
      <c r="X412" s="72">
        <v>2</v>
      </c>
      <c r="Y412" s="72">
        <v>0</v>
      </c>
      <c r="AA412" s="70" t="s">
        <v>1168</v>
      </c>
      <c r="AB412" s="125">
        <v>4612500</v>
      </c>
      <c r="AC412" s="125">
        <v>2</v>
      </c>
      <c r="AD412" s="125">
        <v>2</v>
      </c>
      <c r="AE412" s="125">
        <v>0</v>
      </c>
    </row>
    <row r="413" spans="1:31" ht="24" thickBot="1">
      <c r="A413" s="48" t="s">
        <v>660</v>
      </c>
      <c r="B413" s="98" t="s">
        <v>660</v>
      </c>
      <c r="C413" s="121">
        <v>38</v>
      </c>
      <c r="D413" s="35"/>
      <c r="E413" s="119" t="s">
        <v>660</v>
      </c>
      <c r="F413" s="119">
        <v>40</v>
      </c>
      <c r="G413" s="110"/>
      <c r="O413" s="72">
        <v>4612500</v>
      </c>
      <c r="P413" s="70" t="s">
        <v>1168</v>
      </c>
      <c r="Q413" s="72">
        <v>2</v>
      </c>
      <c r="R413" s="72">
        <v>2</v>
      </c>
      <c r="S413" s="72">
        <v>0</v>
      </c>
      <c r="U413" s="101" t="s">
        <v>1163</v>
      </c>
      <c r="V413" s="72">
        <v>4541201</v>
      </c>
      <c r="W413" s="72">
        <v>2</v>
      </c>
      <c r="X413" s="72">
        <v>1</v>
      </c>
      <c r="Y413" s="72">
        <v>1</v>
      </c>
      <c r="AA413" s="70" t="s">
        <v>1172</v>
      </c>
      <c r="AB413" s="125">
        <v>4618402</v>
      </c>
      <c r="AC413" s="125">
        <v>2</v>
      </c>
      <c r="AD413" s="125">
        <v>1</v>
      </c>
      <c r="AE413" s="125">
        <v>1</v>
      </c>
    </row>
    <row r="414" spans="1:31" ht="24" thickBot="1">
      <c r="A414" s="48" t="s">
        <v>300</v>
      </c>
      <c r="B414" s="97" t="s">
        <v>300</v>
      </c>
      <c r="C414" s="121">
        <v>144</v>
      </c>
      <c r="D414" s="35"/>
      <c r="E414" s="119" t="s">
        <v>300</v>
      </c>
      <c r="F414" s="119">
        <v>155</v>
      </c>
      <c r="G414" s="109"/>
      <c r="O414" s="72">
        <v>4618402</v>
      </c>
      <c r="P414" s="70" t="s">
        <v>1172</v>
      </c>
      <c r="Q414" s="72">
        <v>2</v>
      </c>
      <c r="R414" s="72">
        <v>1</v>
      </c>
      <c r="S414" s="72">
        <v>1</v>
      </c>
      <c r="U414" s="101" t="s">
        <v>1172</v>
      </c>
      <c r="V414" s="72">
        <v>4618402</v>
      </c>
      <c r="W414" s="72">
        <v>2</v>
      </c>
      <c r="X414" s="72">
        <v>1</v>
      </c>
      <c r="Y414" s="72">
        <v>1</v>
      </c>
      <c r="AA414" s="70" t="s">
        <v>1173</v>
      </c>
      <c r="AB414" s="125">
        <v>4618499</v>
      </c>
      <c r="AC414" s="125">
        <v>2</v>
      </c>
      <c r="AD414" s="125">
        <v>2</v>
      </c>
      <c r="AE414" s="125">
        <v>0</v>
      </c>
    </row>
    <row r="415" spans="1:31" ht="24" thickBot="1">
      <c r="A415" s="48" t="s">
        <v>807</v>
      </c>
      <c r="B415" s="98" t="s">
        <v>807</v>
      </c>
      <c r="C415" s="121">
        <v>21</v>
      </c>
      <c r="D415" s="35"/>
      <c r="E415" s="119" t="s">
        <v>807</v>
      </c>
      <c r="F415" s="119">
        <v>21</v>
      </c>
      <c r="G415" s="110"/>
      <c r="O415" s="72">
        <v>4618499</v>
      </c>
      <c r="P415" s="70" t="s">
        <v>1173</v>
      </c>
      <c r="Q415" s="72">
        <v>2</v>
      </c>
      <c r="R415" s="72">
        <v>2</v>
      </c>
      <c r="S415" s="72">
        <v>0</v>
      </c>
      <c r="U415" s="101" t="s">
        <v>1173</v>
      </c>
      <c r="V415" s="72">
        <v>4618499</v>
      </c>
      <c r="W415" s="72">
        <v>2</v>
      </c>
      <c r="X415" s="72">
        <v>2</v>
      </c>
      <c r="Y415" s="72">
        <v>0</v>
      </c>
      <c r="AA415" s="70" t="s">
        <v>1179</v>
      </c>
      <c r="AB415" s="125">
        <v>4637199</v>
      </c>
      <c r="AC415" s="125">
        <v>2</v>
      </c>
      <c r="AD415" s="125">
        <v>1</v>
      </c>
      <c r="AE415" s="125">
        <v>1</v>
      </c>
    </row>
    <row r="416" spans="1:31" ht="24" thickBot="1">
      <c r="A416" s="48" t="s">
        <v>105</v>
      </c>
      <c r="B416" s="97" t="s">
        <v>105</v>
      </c>
      <c r="C416" s="121">
        <v>945</v>
      </c>
      <c r="D416" s="35"/>
      <c r="E416" s="119" t="s">
        <v>105</v>
      </c>
      <c r="F416" s="119">
        <v>979</v>
      </c>
      <c r="G416" s="109"/>
      <c r="O416" s="72">
        <v>4637199</v>
      </c>
      <c r="P416" s="70" t="s">
        <v>1179</v>
      </c>
      <c r="Q416" s="72">
        <v>2</v>
      </c>
      <c r="R416" s="72">
        <v>1</v>
      </c>
      <c r="S416" s="72">
        <v>1</v>
      </c>
      <c r="U416" s="101" t="s">
        <v>1179</v>
      </c>
      <c r="V416" s="72">
        <v>4637199</v>
      </c>
      <c r="W416" s="72">
        <v>2</v>
      </c>
      <c r="X416" s="72">
        <v>1</v>
      </c>
      <c r="Y416" s="72">
        <v>1</v>
      </c>
      <c r="AA416" s="70" t="s">
        <v>1184</v>
      </c>
      <c r="AB416" s="125">
        <v>4643501</v>
      </c>
      <c r="AC416" s="125">
        <v>2</v>
      </c>
      <c r="AD416" s="125">
        <v>1</v>
      </c>
      <c r="AE416" s="125">
        <v>1</v>
      </c>
    </row>
    <row r="417" spans="1:31" ht="24" thickBot="1">
      <c r="A417" s="48" t="s">
        <v>152</v>
      </c>
      <c r="B417" s="98" t="s">
        <v>152</v>
      </c>
      <c r="C417" s="121">
        <v>409</v>
      </c>
      <c r="D417" s="35"/>
      <c r="E417" s="119" t="s">
        <v>152</v>
      </c>
      <c r="F417" s="119">
        <v>427</v>
      </c>
      <c r="G417" s="110"/>
      <c r="O417" s="72">
        <v>4643501</v>
      </c>
      <c r="P417" s="70" t="s">
        <v>1184</v>
      </c>
      <c r="Q417" s="72">
        <v>2</v>
      </c>
      <c r="R417" s="72">
        <v>1</v>
      </c>
      <c r="S417" s="72">
        <v>1</v>
      </c>
      <c r="U417" s="101" t="s">
        <v>1184</v>
      </c>
      <c r="V417" s="72">
        <v>4643501</v>
      </c>
      <c r="W417" s="72">
        <v>2</v>
      </c>
      <c r="X417" s="72">
        <v>1</v>
      </c>
      <c r="Y417" s="72">
        <v>1</v>
      </c>
      <c r="AA417" s="70" t="s">
        <v>1191</v>
      </c>
      <c r="AB417" s="125">
        <v>4649499</v>
      </c>
      <c r="AC417" s="125">
        <v>2</v>
      </c>
      <c r="AD417" s="125">
        <v>0</v>
      </c>
      <c r="AE417" s="125">
        <v>2</v>
      </c>
    </row>
    <row r="418" spans="1:31" ht="24" thickBot="1">
      <c r="A418" s="48" t="s">
        <v>726</v>
      </c>
      <c r="B418" s="97" t="s">
        <v>726</v>
      </c>
      <c r="C418" s="121">
        <v>26</v>
      </c>
      <c r="D418" s="35"/>
      <c r="E418" s="119" t="s">
        <v>726</v>
      </c>
      <c r="F418" s="119">
        <v>26</v>
      </c>
      <c r="G418" s="109"/>
      <c r="O418" s="72">
        <v>4649499</v>
      </c>
      <c r="P418" s="70" t="s">
        <v>1191</v>
      </c>
      <c r="Q418" s="72">
        <v>2</v>
      </c>
      <c r="R418" s="72">
        <v>0</v>
      </c>
      <c r="S418" s="72">
        <v>2</v>
      </c>
      <c r="U418" s="101" t="s">
        <v>1191</v>
      </c>
      <c r="V418" s="72">
        <v>4649499</v>
      </c>
      <c r="W418" s="72">
        <v>2</v>
      </c>
      <c r="X418" s="72">
        <v>0</v>
      </c>
      <c r="Y418" s="72">
        <v>2</v>
      </c>
      <c r="AA418" s="70" t="s">
        <v>1197</v>
      </c>
      <c r="AB418" s="125">
        <v>4687701</v>
      </c>
      <c r="AC418" s="125">
        <v>2</v>
      </c>
      <c r="AD418" s="125">
        <v>1</v>
      </c>
      <c r="AE418" s="125">
        <v>1</v>
      </c>
    </row>
    <row r="419" spans="1:31" ht="15.75" thickBot="1">
      <c r="A419" s="48" t="s">
        <v>349</v>
      </c>
      <c r="B419" s="98" t="s">
        <v>349</v>
      </c>
      <c r="C419" s="121">
        <v>138</v>
      </c>
      <c r="D419" s="35"/>
      <c r="E419" s="119" t="s">
        <v>349</v>
      </c>
      <c r="F419" s="119">
        <v>144</v>
      </c>
      <c r="G419" s="110"/>
      <c r="O419" s="72">
        <v>4687701</v>
      </c>
      <c r="P419" s="70" t="s">
        <v>1197</v>
      </c>
      <c r="Q419" s="72">
        <v>2</v>
      </c>
      <c r="R419" s="72">
        <v>1</v>
      </c>
      <c r="S419" s="72">
        <v>1</v>
      </c>
      <c r="U419" s="101" t="s">
        <v>1196</v>
      </c>
      <c r="V419" s="72">
        <v>4686902</v>
      </c>
      <c r="W419" s="72">
        <v>2</v>
      </c>
      <c r="X419" s="72">
        <v>1</v>
      </c>
      <c r="Y419" s="72">
        <v>1</v>
      </c>
      <c r="AA419" s="70" t="s">
        <v>1286</v>
      </c>
      <c r="AB419" s="125">
        <v>5211702</v>
      </c>
      <c r="AC419" s="125">
        <v>2</v>
      </c>
      <c r="AD419" s="125">
        <v>1</v>
      </c>
      <c r="AE419" s="125">
        <v>1</v>
      </c>
    </row>
    <row r="420" spans="1:31" ht="15.75" thickBot="1">
      <c r="A420" s="48" t="s">
        <v>783</v>
      </c>
      <c r="B420" s="97" t="s">
        <v>783</v>
      </c>
      <c r="C420" s="121">
        <v>20</v>
      </c>
      <c r="D420" s="35"/>
      <c r="E420" s="119" t="s">
        <v>783</v>
      </c>
      <c r="F420" s="119">
        <v>20</v>
      </c>
      <c r="G420" s="109"/>
      <c r="O420" s="72">
        <v>5211702</v>
      </c>
      <c r="P420" s="70" t="s">
        <v>1286</v>
      </c>
      <c r="Q420" s="72">
        <v>2</v>
      </c>
      <c r="R420" s="72">
        <v>1</v>
      </c>
      <c r="S420" s="72">
        <v>1</v>
      </c>
      <c r="U420" s="101" t="s">
        <v>1197</v>
      </c>
      <c r="V420" s="72">
        <v>4687701</v>
      </c>
      <c r="W420" s="72">
        <v>2</v>
      </c>
      <c r="X420" s="72">
        <v>1</v>
      </c>
      <c r="Y420" s="72">
        <v>1</v>
      </c>
      <c r="AA420" s="70" t="s">
        <v>1317</v>
      </c>
      <c r="AB420" s="125">
        <v>6110803</v>
      </c>
      <c r="AC420" s="125">
        <v>2</v>
      </c>
      <c r="AD420" s="125">
        <v>1</v>
      </c>
      <c r="AE420" s="125">
        <v>1</v>
      </c>
    </row>
    <row r="421" spans="1:31" ht="15.75" thickBot="1">
      <c r="A421" s="48" t="s">
        <v>831</v>
      </c>
      <c r="B421" s="98" t="s">
        <v>831</v>
      </c>
      <c r="C421" s="121">
        <v>17</v>
      </c>
      <c r="D421" s="35"/>
      <c r="E421" s="119" t="s">
        <v>831</v>
      </c>
      <c r="F421" s="119">
        <v>17</v>
      </c>
      <c r="G421" s="110"/>
      <c r="O421" s="72">
        <v>6110803</v>
      </c>
      <c r="P421" s="70" t="s">
        <v>1317</v>
      </c>
      <c r="Q421" s="72">
        <v>2</v>
      </c>
      <c r="R421" s="72">
        <v>1</v>
      </c>
      <c r="S421" s="72">
        <v>1</v>
      </c>
      <c r="U421" s="101" t="s">
        <v>1286</v>
      </c>
      <c r="V421" s="72">
        <v>5211702</v>
      </c>
      <c r="W421" s="72">
        <v>2</v>
      </c>
      <c r="X421" s="72">
        <v>1</v>
      </c>
      <c r="Y421" s="72">
        <v>1</v>
      </c>
      <c r="AA421" s="70" t="s">
        <v>1320</v>
      </c>
      <c r="AB421" s="125">
        <v>6190601</v>
      </c>
      <c r="AC421" s="125">
        <v>2</v>
      </c>
      <c r="AD421" s="125">
        <v>2</v>
      </c>
      <c r="AE421" s="125">
        <v>0</v>
      </c>
    </row>
    <row r="422" spans="1:31" ht="24" thickBot="1">
      <c r="A422" s="48" t="s">
        <v>878</v>
      </c>
      <c r="B422" s="97" t="s">
        <v>878</v>
      </c>
      <c r="C422" s="121">
        <v>10</v>
      </c>
      <c r="D422" s="35"/>
      <c r="E422" s="119" t="s">
        <v>878</v>
      </c>
      <c r="F422" s="119">
        <v>10</v>
      </c>
      <c r="G422" s="109"/>
      <c r="O422" s="72">
        <v>6190601</v>
      </c>
      <c r="P422" s="70" t="s">
        <v>1320</v>
      </c>
      <c r="Q422" s="72">
        <v>2</v>
      </c>
      <c r="R422" s="72">
        <v>2</v>
      </c>
      <c r="S422" s="72">
        <v>0</v>
      </c>
      <c r="U422" s="101" t="s">
        <v>1317</v>
      </c>
      <c r="V422" s="72">
        <v>6110803</v>
      </c>
      <c r="W422" s="72">
        <v>2</v>
      </c>
      <c r="X422" s="72">
        <v>1</v>
      </c>
      <c r="Y422" s="72">
        <v>1</v>
      </c>
      <c r="AA422" s="70" t="s">
        <v>1326</v>
      </c>
      <c r="AB422" s="125">
        <v>6311900</v>
      </c>
      <c r="AC422" s="125">
        <v>2</v>
      </c>
      <c r="AD422" s="125">
        <v>2</v>
      </c>
      <c r="AE422" s="125">
        <v>0</v>
      </c>
    </row>
    <row r="423" spans="1:31" ht="24" thickBot="1">
      <c r="A423" s="48" t="s">
        <v>169</v>
      </c>
      <c r="B423" s="98" t="s">
        <v>169</v>
      </c>
      <c r="C423" s="121">
        <v>364</v>
      </c>
      <c r="D423" s="35"/>
      <c r="E423" s="119" t="s">
        <v>169</v>
      </c>
      <c r="F423" s="119">
        <v>384</v>
      </c>
      <c r="G423" s="110"/>
      <c r="O423" s="72">
        <v>6311900</v>
      </c>
      <c r="P423" s="70" t="s">
        <v>1326</v>
      </c>
      <c r="Q423" s="72">
        <v>2</v>
      </c>
      <c r="R423" s="72">
        <v>2</v>
      </c>
      <c r="S423" s="72">
        <v>0</v>
      </c>
      <c r="U423" s="101" t="s">
        <v>1320</v>
      </c>
      <c r="V423" s="72">
        <v>6190601</v>
      </c>
      <c r="W423" s="72">
        <v>2</v>
      </c>
      <c r="X423" s="72">
        <v>2</v>
      </c>
      <c r="Y423" s="72">
        <v>0</v>
      </c>
      <c r="AA423" s="70" t="s">
        <v>1330</v>
      </c>
      <c r="AB423" s="125">
        <v>6619302</v>
      </c>
      <c r="AC423" s="125">
        <v>2</v>
      </c>
      <c r="AD423" s="125">
        <v>0</v>
      </c>
      <c r="AE423" s="125">
        <v>2</v>
      </c>
    </row>
    <row r="424" spans="1:31" ht="23.25" thickBot="1">
      <c r="A424" s="48" t="s">
        <v>59</v>
      </c>
      <c r="B424" s="97" t="s">
        <v>59</v>
      </c>
      <c r="C424" s="122">
        <v>6831</v>
      </c>
      <c r="D424" s="115"/>
      <c r="E424" s="119" t="s">
        <v>59</v>
      </c>
      <c r="F424" s="120">
        <v>7240</v>
      </c>
      <c r="G424" s="112"/>
      <c r="O424" s="72">
        <v>6619302</v>
      </c>
      <c r="P424" s="70" t="s">
        <v>1330</v>
      </c>
      <c r="Q424" s="72">
        <v>2</v>
      </c>
      <c r="R424" s="72">
        <v>0</v>
      </c>
      <c r="S424" s="72">
        <v>2</v>
      </c>
      <c r="U424" s="101" t="s">
        <v>1326</v>
      </c>
      <c r="V424" s="72">
        <v>6311900</v>
      </c>
      <c r="W424" s="72">
        <v>2</v>
      </c>
      <c r="X424" s="72">
        <v>2</v>
      </c>
      <c r="Y424" s="72">
        <v>0</v>
      </c>
      <c r="AA424" s="70" t="s">
        <v>1336</v>
      </c>
      <c r="AB424" s="125">
        <v>7119703</v>
      </c>
      <c r="AC424" s="125">
        <v>2</v>
      </c>
      <c r="AD424" s="125">
        <v>2</v>
      </c>
      <c r="AE424" s="125">
        <v>0</v>
      </c>
    </row>
    <row r="425" spans="1:31" ht="15.75" thickBot="1">
      <c r="A425" s="48" t="s">
        <v>890</v>
      </c>
      <c r="B425" s="98" t="s">
        <v>890</v>
      </c>
      <c r="C425" s="121">
        <v>9</v>
      </c>
      <c r="D425" s="35"/>
      <c r="E425" s="119" t="s">
        <v>890</v>
      </c>
      <c r="F425" s="119">
        <v>10</v>
      </c>
      <c r="G425" s="110"/>
      <c r="O425" s="72">
        <v>7119703</v>
      </c>
      <c r="P425" s="70" t="s">
        <v>1336</v>
      </c>
      <c r="Q425" s="72">
        <v>2</v>
      </c>
      <c r="R425" s="72">
        <v>2</v>
      </c>
      <c r="S425" s="72">
        <v>0</v>
      </c>
      <c r="U425" s="101" t="s">
        <v>1330</v>
      </c>
      <c r="V425" s="72">
        <v>6619302</v>
      </c>
      <c r="W425" s="72">
        <v>2</v>
      </c>
      <c r="X425" s="72">
        <v>0</v>
      </c>
      <c r="Y425" s="72">
        <v>2</v>
      </c>
      <c r="AA425" s="70" t="s">
        <v>1337</v>
      </c>
      <c r="AB425" s="125">
        <v>7311400</v>
      </c>
      <c r="AC425" s="125">
        <v>2</v>
      </c>
      <c r="AD425" s="125">
        <v>1</v>
      </c>
      <c r="AE425" s="125">
        <v>1</v>
      </c>
    </row>
    <row r="426" spans="1:31" ht="15.75" thickBot="1">
      <c r="A426" s="48" t="s">
        <v>383</v>
      </c>
      <c r="B426" s="97" t="s">
        <v>383</v>
      </c>
      <c r="C426" s="121">
        <v>101</v>
      </c>
      <c r="D426" s="35"/>
      <c r="E426" s="119" t="s">
        <v>383</v>
      </c>
      <c r="F426" s="119">
        <v>111</v>
      </c>
      <c r="G426" s="109"/>
      <c r="O426" s="72">
        <v>7311400</v>
      </c>
      <c r="P426" s="70" t="s">
        <v>1337</v>
      </c>
      <c r="Q426" s="72">
        <v>2</v>
      </c>
      <c r="R426" s="72">
        <v>1</v>
      </c>
      <c r="S426" s="72">
        <v>1</v>
      </c>
      <c r="U426" s="101" t="s">
        <v>1337</v>
      </c>
      <c r="V426" s="72">
        <v>7311400</v>
      </c>
      <c r="W426" s="72">
        <v>2</v>
      </c>
      <c r="X426" s="72">
        <v>1</v>
      </c>
      <c r="Y426" s="72">
        <v>1</v>
      </c>
      <c r="AA426" s="70" t="s">
        <v>1342</v>
      </c>
      <c r="AB426" s="125">
        <v>7410201</v>
      </c>
      <c r="AC426" s="125">
        <v>2</v>
      </c>
      <c r="AD426" s="125">
        <v>0</v>
      </c>
      <c r="AE426" s="125">
        <v>2</v>
      </c>
    </row>
    <row r="427" spans="1:31" ht="15.75" thickBot="1">
      <c r="A427" s="48" t="s">
        <v>821</v>
      </c>
      <c r="B427" s="98" t="s">
        <v>821</v>
      </c>
      <c r="C427" s="121">
        <v>16</v>
      </c>
      <c r="D427" s="35"/>
      <c r="E427" s="119" t="s">
        <v>821</v>
      </c>
      <c r="F427" s="119">
        <v>16</v>
      </c>
      <c r="G427" s="110"/>
      <c r="O427" s="72">
        <v>7410201</v>
      </c>
      <c r="P427" s="70" t="s">
        <v>1342</v>
      </c>
      <c r="Q427" s="72">
        <v>2</v>
      </c>
      <c r="R427" s="72">
        <v>0</v>
      </c>
      <c r="S427" s="72">
        <v>2</v>
      </c>
      <c r="U427" s="101" t="s">
        <v>1342</v>
      </c>
      <c r="V427" s="72">
        <v>7410201</v>
      </c>
      <c r="W427" s="72">
        <v>2</v>
      </c>
      <c r="X427" s="72">
        <v>0</v>
      </c>
      <c r="Y427" s="72">
        <v>2</v>
      </c>
      <c r="AA427" s="70" t="s">
        <v>1348</v>
      </c>
      <c r="AB427" s="125">
        <v>7490102</v>
      </c>
      <c r="AC427" s="125">
        <v>2</v>
      </c>
      <c r="AD427" s="125">
        <v>2</v>
      </c>
      <c r="AE427" s="125">
        <v>0</v>
      </c>
    </row>
    <row r="428" spans="1:31" ht="15.75" thickBot="1">
      <c r="A428" s="48" t="s">
        <v>393</v>
      </c>
      <c r="B428" s="97" t="s">
        <v>393</v>
      </c>
      <c r="C428" s="121">
        <v>98</v>
      </c>
      <c r="D428" s="35"/>
      <c r="E428" s="119" t="s">
        <v>393</v>
      </c>
      <c r="F428" s="119">
        <v>108</v>
      </c>
      <c r="G428" s="109"/>
      <c r="O428" s="72">
        <v>7490102</v>
      </c>
      <c r="P428" s="70" t="s">
        <v>1348</v>
      </c>
      <c r="Q428" s="72">
        <v>2</v>
      </c>
      <c r="R428" s="72">
        <v>2</v>
      </c>
      <c r="S428" s="72">
        <v>0</v>
      </c>
      <c r="U428" s="101" t="s">
        <v>1348</v>
      </c>
      <c r="V428" s="72">
        <v>7490102</v>
      </c>
      <c r="W428" s="72">
        <v>2</v>
      </c>
      <c r="X428" s="72">
        <v>2</v>
      </c>
      <c r="Y428" s="72">
        <v>0</v>
      </c>
      <c r="AA428" s="70" t="s">
        <v>1352</v>
      </c>
      <c r="AB428" s="125">
        <v>7711000</v>
      </c>
      <c r="AC428" s="125">
        <v>2</v>
      </c>
      <c r="AD428" s="125">
        <v>2</v>
      </c>
      <c r="AE428" s="125">
        <v>0</v>
      </c>
    </row>
    <row r="429" spans="1:31" ht="15.75" thickBot="1">
      <c r="A429" s="48" t="s">
        <v>494</v>
      </c>
      <c r="B429" s="98" t="s">
        <v>494</v>
      </c>
      <c r="C429" s="121">
        <v>64</v>
      </c>
      <c r="D429" s="35"/>
      <c r="E429" s="119" t="s">
        <v>494</v>
      </c>
      <c r="F429" s="119">
        <v>72</v>
      </c>
      <c r="G429" s="110"/>
      <c r="O429" s="72">
        <v>7711000</v>
      </c>
      <c r="P429" s="70" t="s">
        <v>1352</v>
      </c>
      <c r="Q429" s="72">
        <v>2</v>
      </c>
      <c r="R429" s="72">
        <v>2</v>
      </c>
      <c r="S429" s="72">
        <v>0</v>
      </c>
      <c r="U429" s="101" t="s">
        <v>1352</v>
      </c>
      <c r="V429" s="72">
        <v>7711000</v>
      </c>
      <c r="W429" s="72">
        <v>2</v>
      </c>
      <c r="X429" s="72">
        <v>2</v>
      </c>
      <c r="Y429" s="72">
        <v>0</v>
      </c>
      <c r="AA429" s="70" t="s">
        <v>1368</v>
      </c>
      <c r="AB429" s="125">
        <v>7810800</v>
      </c>
      <c r="AC429" s="125">
        <v>2</v>
      </c>
      <c r="AD429" s="125">
        <v>0</v>
      </c>
      <c r="AE429" s="125">
        <v>2</v>
      </c>
    </row>
    <row r="430" spans="1:31" ht="15.75" thickBot="1">
      <c r="A430" s="48" t="s">
        <v>150</v>
      </c>
      <c r="B430" s="97" t="s">
        <v>150</v>
      </c>
      <c r="C430" s="121">
        <v>448</v>
      </c>
      <c r="D430" s="35"/>
      <c r="E430" s="119" t="s">
        <v>150</v>
      </c>
      <c r="F430" s="119">
        <v>471</v>
      </c>
      <c r="G430" s="109"/>
      <c r="O430" s="72">
        <v>7729203</v>
      </c>
      <c r="P430" s="70" t="s">
        <v>1359</v>
      </c>
      <c r="Q430" s="72">
        <v>2</v>
      </c>
      <c r="R430" s="72">
        <v>1</v>
      </c>
      <c r="S430" s="72">
        <v>1</v>
      </c>
      <c r="U430" s="101" t="s">
        <v>1368</v>
      </c>
      <c r="V430" s="72">
        <v>7810800</v>
      </c>
      <c r="W430" s="72">
        <v>2</v>
      </c>
      <c r="X430" s="72">
        <v>0</v>
      </c>
      <c r="Y430" s="72">
        <v>2</v>
      </c>
      <c r="AA430" s="70" t="s">
        <v>1369</v>
      </c>
      <c r="AB430" s="125">
        <v>7820500</v>
      </c>
      <c r="AC430" s="125">
        <v>2</v>
      </c>
      <c r="AD430" s="125">
        <v>1</v>
      </c>
      <c r="AE430" s="125">
        <v>1</v>
      </c>
    </row>
    <row r="431" spans="1:31" ht="15.75" thickBot="1">
      <c r="A431" s="48" t="s">
        <v>618</v>
      </c>
      <c r="B431" s="98" t="s">
        <v>618</v>
      </c>
      <c r="C431" s="121">
        <v>38</v>
      </c>
      <c r="D431" s="35"/>
      <c r="E431" s="119" t="s">
        <v>618</v>
      </c>
      <c r="F431" s="119">
        <v>38</v>
      </c>
      <c r="G431" s="110"/>
      <c r="O431" s="72">
        <v>7810800</v>
      </c>
      <c r="P431" s="70" t="s">
        <v>1368</v>
      </c>
      <c r="Q431" s="72">
        <v>2</v>
      </c>
      <c r="R431" s="72">
        <v>0</v>
      </c>
      <c r="S431" s="72">
        <v>2</v>
      </c>
      <c r="U431" s="101" t="s">
        <v>1369</v>
      </c>
      <c r="V431" s="72">
        <v>7820500</v>
      </c>
      <c r="W431" s="72">
        <v>2</v>
      </c>
      <c r="X431" s="72">
        <v>1</v>
      </c>
      <c r="Y431" s="72">
        <v>1</v>
      </c>
      <c r="AA431" s="70" t="s">
        <v>1373</v>
      </c>
      <c r="AB431" s="125">
        <v>8011101</v>
      </c>
      <c r="AC431" s="125">
        <v>2</v>
      </c>
      <c r="AD431" s="125">
        <v>1</v>
      </c>
      <c r="AE431" s="125">
        <v>1</v>
      </c>
    </row>
    <row r="432" spans="1:31" ht="15.75" thickBot="1">
      <c r="A432" s="48" t="s">
        <v>584</v>
      </c>
      <c r="B432" s="97" t="s">
        <v>584</v>
      </c>
      <c r="C432" s="121">
        <v>52</v>
      </c>
      <c r="D432" s="35"/>
      <c r="E432" s="119" t="s">
        <v>584</v>
      </c>
      <c r="F432" s="119">
        <v>59</v>
      </c>
      <c r="G432" s="109"/>
      <c r="O432" s="72">
        <v>7820500</v>
      </c>
      <c r="P432" s="70" t="s">
        <v>1369</v>
      </c>
      <c r="Q432" s="72">
        <v>2</v>
      </c>
      <c r="R432" s="72">
        <v>1</v>
      </c>
      <c r="S432" s="72">
        <v>1</v>
      </c>
      <c r="U432" s="101" t="s">
        <v>1373</v>
      </c>
      <c r="V432" s="72">
        <v>8011101</v>
      </c>
      <c r="W432" s="72">
        <v>2</v>
      </c>
      <c r="X432" s="72">
        <v>1</v>
      </c>
      <c r="Y432" s="72">
        <v>1</v>
      </c>
      <c r="AA432" s="70" t="s">
        <v>1396</v>
      </c>
      <c r="AB432" s="125">
        <v>8592901</v>
      </c>
      <c r="AC432" s="125">
        <v>2</v>
      </c>
      <c r="AD432" s="125">
        <v>0</v>
      </c>
      <c r="AE432" s="125">
        <v>2</v>
      </c>
    </row>
    <row r="433" spans="1:31" ht="15.75" thickBot="1">
      <c r="A433" s="48" t="s">
        <v>226</v>
      </c>
      <c r="B433" s="98" t="s">
        <v>226</v>
      </c>
      <c r="C433" s="121">
        <v>228</v>
      </c>
      <c r="D433" s="35"/>
      <c r="E433" s="119" t="s">
        <v>226</v>
      </c>
      <c r="F433" s="119">
        <v>234</v>
      </c>
      <c r="G433" s="110"/>
      <c r="O433" s="72">
        <v>8011101</v>
      </c>
      <c r="P433" s="70" t="s">
        <v>1373</v>
      </c>
      <c r="Q433" s="72">
        <v>2</v>
      </c>
      <c r="R433" s="72">
        <v>1</v>
      </c>
      <c r="S433" s="72">
        <v>1</v>
      </c>
      <c r="U433" s="101" t="s">
        <v>1396</v>
      </c>
      <c r="V433" s="72">
        <v>8592901</v>
      </c>
      <c r="W433" s="72">
        <v>2</v>
      </c>
      <c r="X433" s="72">
        <v>0</v>
      </c>
      <c r="Y433" s="72">
        <v>2</v>
      </c>
      <c r="AA433" s="70" t="s">
        <v>1405</v>
      </c>
      <c r="AB433" s="125">
        <v>8650004</v>
      </c>
      <c r="AC433" s="125">
        <v>2</v>
      </c>
      <c r="AD433" s="125">
        <v>0</v>
      </c>
      <c r="AE433" s="125">
        <v>2</v>
      </c>
    </row>
    <row r="434" spans="1:31" ht="24" thickBot="1">
      <c r="A434" s="48" t="s">
        <v>428</v>
      </c>
      <c r="B434" s="97" t="s">
        <v>428</v>
      </c>
      <c r="C434" s="121">
        <v>84</v>
      </c>
      <c r="D434" s="35"/>
      <c r="E434" s="119" t="s">
        <v>428</v>
      </c>
      <c r="F434" s="119">
        <v>96</v>
      </c>
      <c r="G434" s="109"/>
      <c r="O434" s="72">
        <v>8650004</v>
      </c>
      <c r="P434" s="70" t="s">
        <v>1405</v>
      </c>
      <c r="Q434" s="72">
        <v>2</v>
      </c>
      <c r="R434" s="72">
        <v>0</v>
      </c>
      <c r="S434" s="72">
        <v>2</v>
      </c>
      <c r="U434" s="101" t="s">
        <v>1405</v>
      </c>
      <c r="V434" s="72">
        <v>8650004</v>
      </c>
      <c r="W434" s="72">
        <v>2</v>
      </c>
      <c r="X434" s="72">
        <v>0</v>
      </c>
      <c r="Y434" s="72">
        <v>2</v>
      </c>
      <c r="AA434" s="70" t="s">
        <v>1414</v>
      </c>
      <c r="AB434" s="125">
        <v>9001999</v>
      </c>
      <c r="AC434" s="125">
        <v>2</v>
      </c>
      <c r="AD434" s="125">
        <v>2</v>
      </c>
      <c r="AE434" s="125">
        <v>0</v>
      </c>
    </row>
    <row r="435" spans="1:31" ht="23.25" thickBot="1">
      <c r="A435" s="48" t="s">
        <v>126</v>
      </c>
      <c r="B435" s="98" t="s">
        <v>126</v>
      </c>
      <c r="C435" s="121">
        <v>682</v>
      </c>
      <c r="D435" s="35"/>
      <c r="E435" s="119" t="s">
        <v>126</v>
      </c>
      <c r="F435" s="119">
        <v>732</v>
      </c>
      <c r="G435" s="110"/>
      <c r="O435" s="72">
        <v>9001999</v>
      </c>
      <c r="P435" s="70" t="s">
        <v>1414</v>
      </c>
      <c r="Q435" s="72">
        <v>2</v>
      </c>
      <c r="R435" s="72">
        <v>2</v>
      </c>
      <c r="S435" s="72">
        <v>0</v>
      </c>
      <c r="U435" s="101" t="s">
        <v>1414</v>
      </c>
      <c r="V435" s="72">
        <v>9001999</v>
      </c>
      <c r="W435" s="72">
        <v>2</v>
      </c>
      <c r="X435" s="72">
        <v>2</v>
      </c>
      <c r="Y435" s="72">
        <v>0</v>
      </c>
      <c r="AA435" s="70" t="s">
        <v>1415</v>
      </c>
      <c r="AB435" s="125">
        <v>9002701</v>
      </c>
      <c r="AC435" s="125">
        <v>2</v>
      </c>
      <c r="AD435" s="125">
        <v>2</v>
      </c>
      <c r="AE435" s="125">
        <v>0</v>
      </c>
    </row>
    <row r="436" spans="1:31" ht="23.25" thickBot="1">
      <c r="A436" s="48" t="s">
        <v>322</v>
      </c>
      <c r="B436" s="97" t="s">
        <v>322</v>
      </c>
      <c r="C436" s="121">
        <v>136</v>
      </c>
      <c r="D436" s="35"/>
      <c r="E436" s="119" t="s">
        <v>322</v>
      </c>
      <c r="F436" s="119">
        <v>140</v>
      </c>
      <c r="G436" s="109"/>
      <c r="O436" s="72">
        <v>9002701</v>
      </c>
      <c r="P436" s="70" t="s">
        <v>1415</v>
      </c>
      <c r="Q436" s="72">
        <v>2</v>
      </c>
      <c r="R436" s="72">
        <v>2</v>
      </c>
      <c r="S436" s="72">
        <v>0</v>
      </c>
      <c r="U436" s="101" t="s">
        <v>1415</v>
      </c>
      <c r="V436" s="72">
        <v>9002701</v>
      </c>
      <c r="W436" s="72">
        <v>2</v>
      </c>
      <c r="X436" s="72">
        <v>2</v>
      </c>
      <c r="Y436" s="72">
        <v>0</v>
      </c>
      <c r="AA436" s="70" t="s">
        <v>1418</v>
      </c>
      <c r="AB436" s="125">
        <v>9312300</v>
      </c>
      <c r="AC436" s="125">
        <v>2</v>
      </c>
      <c r="AD436" s="125">
        <v>1</v>
      </c>
      <c r="AE436" s="125">
        <v>1</v>
      </c>
    </row>
    <row r="437" spans="1:31" ht="15.75" thickBot="1">
      <c r="A437" s="48" t="s">
        <v>180</v>
      </c>
      <c r="B437" s="98" t="s">
        <v>180</v>
      </c>
      <c r="C437" s="121">
        <v>326</v>
      </c>
      <c r="D437" s="35"/>
      <c r="E437" s="119" t="s">
        <v>180</v>
      </c>
      <c r="F437" s="119">
        <v>344</v>
      </c>
      <c r="G437" s="110"/>
      <c r="O437" s="72">
        <v>9312300</v>
      </c>
      <c r="P437" s="70" t="s">
        <v>1418</v>
      </c>
      <c r="Q437" s="72">
        <v>2</v>
      </c>
      <c r="R437" s="72">
        <v>1</v>
      </c>
      <c r="S437" s="72">
        <v>1</v>
      </c>
      <c r="U437" s="101" t="s">
        <v>1418</v>
      </c>
      <c r="V437" s="72">
        <v>9312300</v>
      </c>
      <c r="W437" s="72">
        <v>2</v>
      </c>
      <c r="X437" s="72">
        <v>1</v>
      </c>
      <c r="Y437" s="72">
        <v>1</v>
      </c>
      <c r="AA437" s="70" t="s">
        <v>939</v>
      </c>
      <c r="AB437" s="125">
        <v>159801</v>
      </c>
      <c r="AC437" s="125">
        <v>1</v>
      </c>
      <c r="AD437" s="125">
        <v>0</v>
      </c>
      <c r="AE437" s="125">
        <v>1</v>
      </c>
    </row>
    <row r="438" spans="1:31" ht="24" thickBot="1">
      <c r="A438" s="48" t="s">
        <v>849</v>
      </c>
      <c r="B438" s="97" t="s">
        <v>849</v>
      </c>
      <c r="C438" s="121">
        <v>11</v>
      </c>
      <c r="D438" s="35"/>
      <c r="E438" s="119" t="s">
        <v>849</v>
      </c>
      <c r="F438" s="119">
        <v>10</v>
      </c>
      <c r="G438" s="109"/>
      <c r="O438" s="72">
        <v>159801</v>
      </c>
      <c r="P438" s="70" t="s">
        <v>939</v>
      </c>
      <c r="Q438" s="72">
        <v>1</v>
      </c>
      <c r="R438" s="72">
        <v>0</v>
      </c>
      <c r="S438" s="72">
        <v>1</v>
      </c>
      <c r="U438" s="101" t="s">
        <v>939</v>
      </c>
      <c r="V438" s="72">
        <v>159801</v>
      </c>
      <c r="W438" s="72">
        <v>1</v>
      </c>
      <c r="X438" s="72">
        <v>0</v>
      </c>
      <c r="Y438" s="72">
        <v>1</v>
      </c>
      <c r="AA438" s="70" t="s">
        <v>950</v>
      </c>
      <c r="AB438" s="125">
        <v>220999</v>
      </c>
      <c r="AC438" s="125">
        <v>1</v>
      </c>
      <c r="AD438" s="125">
        <v>1</v>
      </c>
      <c r="AE438" s="125">
        <v>0</v>
      </c>
    </row>
    <row r="439" spans="1:31" ht="24" thickBot="1">
      <c r="A439" s="48" t="s">
        <v>543</v>
      </c>
      <c r="B439" s="98" t="s">
        <v>543</v>
      </c>
      <c r="C439" s="121">
        <v>57</v>
      </c>
      <c r="D439" s="35"/>
      <c r="E439" s="119" t="s">
        <v>543</v>
      </c>
      <c r="F439" s="119">
        <v>61</v>
      </c>
      <c r="G439" s="110"/>
      <c r="O439" s="72">
        <v>220999</v>
      </c>
      <c r="P439" s="70" t="s">
        <v>950</v>
      </c>
      <c r="Q439" s="72">
        <v>1</v>
      </c>
      <c r="R439" s="72">
        <v>1</v>
      </c>
      <c r="S439" s="72">
        <v>0</v>
      </c>
      <c r="U439" s="101" t="s">
        <v>950</v>
      </c>
      <c r="V439" s="72">
        <v>220999</v>
      </c>
      <c r="W439" s="72">
        <v>1</v>
      </c>
      <c r="X439" s="72">
        <v>1</v>
      </c>
      <c r="Y439" s="72">
        <v>0</v>
      </c>
      <c r="AA439" s="70" t="s">
        <v>959</v>
      </c>
      <c r="AB439" s="125">
        <v>899199</v>
      </c>
      <c r="AC439" s="125">
        <v>1</v>
      </c>
      <c r="AD439" s="125">
        <v>0</v>
      </c>
      <c r="AE439" s="125">
        <v>1</v>
      </c>
    </row>
    <row r="440" spans="1:31" ht="23.25" thickBot="1">
      <c r="A440" s="48" t="s">
        <v>331</v>
      </c>
      <c r="B440" s="97" t="s">
        <v>331</v>
      </c>
      <c r="C440" s="121">
        <v>130</v>
      </c>
      <c r="D440" s="35"/>
      <c r="E440" s="119" t="s">
        <v>331</v>
      </c>
      <c r="F440" s="119">
        <v>133</v>
      </c>
      <c r="G440" s="109"/>
      <c r="O440" s="72">
        <v>899199</v>
      </c>
      <c r="P440" s="70" t="s">
        <v>959</v>
      </c>
      <c r="Q440" s="72">
        <v>1</v>
      </c>
      <c r="R440" s="72">
        <v>0</v>
      </c>
      <c r="S440" s="72">
        <v>1</v>
      </c>
      <c r="U440" s="101" t="s">
        <v>959</v>
      </c>
      <c r="V440" s="72">
        <v>899199</v>
      </c>
      <c r="W440" s="72">
        <v>1</v>
      </c>
      <c r="X440" s="72">
        <v>0</v>
      </c>
      <c r="Y440" s="72">
        <v>1</v>
      </c>
      <c r="AA440" s="70" t="s">
        <v>960</v>
      </c>
      <c r="AB440" s="125">
        <v>1011205</v>
      </c>
      <c r="AC440" s="125">
        <v>1</v>
      </c>
      <c r="AD440" s="125">
        <v>1</v>
      </c>
      <c r="AE440" s="125">
        <v>0</v>
      </c>
    </row>
    <row r="441" spans="1:31" ht="23.25" thickBot="1">
      <c r="A441" s="48" t="s">
        <v>93</v>
      </c>
      <c r="B441" s="98" t="s">
        <v>93</v>
      </c>
      <c r="C441" s="122">
        <v>1091</v>
      </c>
      <c r="D441" s="115"/>
      <c r="E441" s="119" t="s">
        <v>93</v>
      </c>
      <c r="F441" s="120">
        <v>1162</v>
      </c>
      <c r="G441" s="111"/>
      <c r="O441" s="72">
        <v>1011205</v>
      </c>
      <c r="P441" s="70" t="s">
        <v>960</v>
      </c>
      <c r="Q441" s="72">
        <v>1</v>
      </c>
      <c r="R441" s="72">
        <v>1</v>
      </c>
      <c r="S441" s="72">
        <v>0</v>
      </c>
      <c r="U441" s="101" t="s">
        <v>960</v>
      </c>
      <c r="V441" s="72">
        <v>1011205</v>
      </c>
      <c r="W441" s="72">
        <v>1</v>
      </c>
      <c r="X441" s="72">
        <v>1</v>
      </c>
      <c r="Y441" s="72">
        <v>0</v>
      </c>
      <c r="AA441" s="70" t="s">
        <v>965</v>
      </c>
      <c r="AB441" s="125">
        <v>1033301</v>
      </c>
      <c r="AC441" s="125">
        <v>1</v>
      </c>
      <c r="AD441" s="125">
        <v>1</v>
      </c>
      <c r="AE441" s="125">
        <v>0</v>
      </c>
    </row>
    <row r="442" spans="1:31" ht="23.25" thickBot="1">
      <c r="A442" s="48" t="s">
        <v>748</v>
      </c>
      <c r="B442" s="97" t="s">
        <v>748</v>
      </c>
      <c r="C442" s="121">
        <v>24</v>
      </c>
      <c r="D442" s="35"/>
      <c r="E442" s="119" t="s">
        <v>748</v>
      </c>
      <c r="F442" s="119">
        <v>32</v>
      </c>
      <c r="G442" s="109"/>
      <c r="O442" s="72">
        <v>1033301</v>
      </c>
      <c r="P442" s="70" t="s">
        <v>965</v>
      </c>
      <c r="Q442" s="72">
        <v>1</v>
      </c>
      <c r="R442" s="72">
        <v>1</v>
      </c>
      <c r="S442" s="72">
        <v>0</v>
      </c>
      <c r="U442" s="101" t="s">
        <v>965</v>
      </c>
      <c r="V442" s="72">
        <v>1033301</v>
      </c>
      <c r="W442" s="72">
        <v>1</v>
      </c>
      <c r="X442" s="72">
        <v>1</v>
      </c>
      <c r="Y442" s="72">
        <v>0</v>
      </c>
      <c r="AA442" s="70" t="s">
        <v>973</v>
      </c>
      <c r="AB442" s="125">
        <v>1066000</v>
      </c>
      <c r="AC442" s="125">
        <v>1</v>
      </c>
      <c r="AD442" s="125">
        <v>0</v>
      </c>
      <c r="AE442" s="125">
        <v>1</v>
      </c>
    </row>
    <row r="443" spans="1:31" ht="15.75" thickBot="1">
      <c r="A443" s="48" t="s">
        <v>552</v>
      </c>
      <c r="B443" s="98" t="s">
        <v>552</v>
      </c>
      <c r="C443" s="121">
        <v>57</v>
      </c>
      <c r="D443" s="35"/>
      <c r="E443" s="119" t="s">
        <v>552</v>
      </c>
      <c r="F443" s="119">
        <v>58</v>
      </c>
      <c r="G443" s="110"/>
      <c r="O443" s="72">
        <v>1066000</v>
      </c>
      <c r="P443" s="70" t="s">
        <v>973</v>
      </c>
      <c r="Q443" s="72">
        <v>1</v>
      </c>
      <c r="R443" s="72">
        <v>0</v>
      </c>
      <c r="S443" s="72">
        <v>1</v>
      </c>
      <c r="U443" s="101" t="s">
        <v>973</v>
      </c>
      <c r="V443" s="72">
        <v>1066000</v>
      </c>
      <c r="W443" s="72">
        <v>1</v>
      </c>
      <c r="X443" s="72">
        <v>0</v>
      </c>
      <c r="Y443" s="72">
        <v>1</v>
      </c>
      <c r="AA443" s="70" t="s">
        <v>992</v>
      </c>
      <c r="AB443" s="125">
        <v>1311100</v>
      </c>
      <c r="AC443" s="125">
        <v>1</v>
      </c>
      <c r="AD443" s="125">
        <v>0</v>
      </c>
      <c r="AE443" s="125">
        <v>1</v>
      </c>
    </row>
    <row r="444" spans="1:31" ht="15.75" thickBot="1">
      <c r="A444" s="48" t="s">
        <v>123</v>
      </c>
      <c r="B444" s="97" t="s">
        <v>123</v>
      </c>
      <c r="C444" s="121">
        <v>668</v>
      </c>
      <c r="D444" s="35"/>
      <c r="E444" s="119" t="s">
        <v>123</v>
      </c>
      <c r="F444" s="119">
        <v>720</v>
      </c>
      <c r="G444" s="109"/>
      <c r="O444" s="72">
        <v>1311100</v>
      </c>
      <c r="P444" s="70" t="s">
        <v>992</v>
      </c>
      <c r="Q444" s="72">
        <v>1</v>
      </c>
      <c r="R444" s="72">
        <v>0</v>
      </c>
      <c r="S444" s="72">
        <v>1</v>
      </c>
      <c r="U444" s="101" t="s">
        <v>992</v>
      </c>
      <c r="V444" s="72">
        <v>1311100</v>
      </c>
      <c r="W444" s="72">
        <v>1</v>
      </c>
      <c r="X444" s="72">
        <v>0</v>
      </c>
      <c r="Y444" s="72">
        <v>1</v>
      </c>
      <c r="AA444" s="70" t="s">
        <v>1012</v>
      </c>
      <c r="AB444" s="125">
        <v>1510600</v>
      </c>
      <c r="AC444" s="125">
        <v>1</v>
      </c>
      <c r="AD444" s="125">
        <v>1</v>
      </c>
      <c r="AE444" s="125">
        <v>0</v>
      </c>
    </row>
    <row r="445" spans="1:31" ht="15.75" thickBot="1">
      <c r="A445" s="48" t="s">
        <v>604</v>
      </c>
      <c r="B445" s="98" t="s">
        <v>604</v>
      </c>
      <c r="C445" s="121">
        <v>46</v>
      </c>
      <c r="D445" s="35"/>
      <c r="E445" s="119" t="s">
        <v>604</v>
      </c>
      <c r="F445" s="119">
        <v>48</v>
      </c>
      <c r="G445" s="110"/>
      <c r="O445" s="72">
        <v>1510600</v>
      </c>
      <c r="P445" s="70" t="s">
        <v>1012</v>
      </c>
      <c r="Q445" s="72">
        <v>1</v>
      </c>
      <c r="R445" s="72">
        <v>1</v>
      </c>
      <c r="S445" s="72">
        <v>0</v>
      </c>
      <c r="U445" s="101" t="s">
        <v>1012</v>
      </c>
      <c r="V445" s="72">
        <v>1510600</v>
      </c>
      <c r="W445" s="72">
        <v>1</v>
      </c>
      <c r="X445" s="72">
        <v>1</v>
      </c>
      <c r="Y445" s="72">
        <v>0</v>
      </c>
      <c r="AA445" s="70" t="s">
        <v>1017</v>
      </c>
      <c r="AB445" s="125">
        <v>1533500</v>
      </c>
      <c r="AC445" s="125">
        <v>1</v>
      </c>
      <c r="AD445" s="125">
        <v>1</v>
      </c>
      <c r="AE445" s="125">
        <v>0</v>
      </c>
    </row>
    <row r="446" spans="1:31" ht="15.75" thickBot="1">
      <c r="A446" s="48" t="s">
        <v>223</v>
      </c>
      <c r="B446" s="97" t="s">
        <v>223</v>
      </c>
      <c r="C446" s="121">
        <v>240</v>
      </c>
      <c r="D446" s="35"/>
      <c r="E446" s="119" t="s">
        <v>223</v>
      </c>
      <c r="F446" s="119">
        <v>255</v>
      </c>
      <c r="G446" s="109"/>
      <c r="O446" s="72">
        <v>1533500</v>
      </c>
      <c r="P446" s="70" t="s">
        <v>1017</v>
      </c>
      <c r="Q446" s="72">
        <v>1</v>
      </c>
      <c r="R446" s="72">
        <v>1</v>
      </c>
      <c r="S446" s="72">
        <v>0</v>
      </c>
      <c r="U446" s="101" t="s">
        <v>1017</v>
      </c>
      <c r="V446" s="72">
        <v>1533500</v>
      </c>
      <c r="W446" s="72">
        <v>1</v>
      </c>
      <c r="X446" s="72">
        <v>1</v>
      </c>
      <c r="Y446" s="72">
        <v>0</v>
      </c>
      <c r="AA446" s="70" t="s">
        <v>1020</v>
      </c>
      <c r="AB446" s="125">
        <v>1610201</v>
      </c>
      <c r="AC446" s="125">
        <v>1</v>
      </c>
      <c r="AD446" s="125">
        <v>1</v>
      </c>
      <c r="AE446" s="125">
        <v>0</v>
      </c>
    </row>
    <row r="447" spans="1:31" ht="15.75" thickBot="1">
      <c r="A447" s="48" t="s">
        <v>626</v>
      </c>
      <c r="B447" s="98" t="s">
        <v>626</v>
      </c>
      <c r="C447" s="121">
        <v>38</v>
      </c>
      <c r="D447" s="35"/>
      <c r="E447" s="119" t="s">
        <v>626</v>
      </c>
      <c r="F447" s="119">
        <v>40</v>
      </c>
      <c r="G447" s="110"/>
      <c r="O447" s="72">
        <v>1610201</v>
      </c>
      <c r="P447" s="70" t="s">
        <v>1020</v>
      </c>
      <c r="Q447" s="72">
        <v>1</v>
      </c>
      <c r="R447" s="72">
        <v>1</v>
      </c>
      <c r="S447" s="72">
        <v>0</v>
      </c>
      <c r="U447" s="101" t="s">
        <v>1020</v>
      </c>
      <c r="V447" s="72">
        <v>1610201</v>
      </c>
      <c r="W447" s="72">
        <v>1</v>
      </c>
      <c r="X447" s="72">
        <v>1</v>
      </c>
      <c r="Y447" s="72">
        <v>0</v>
      </c>
      <c r="AA447" s="70" t="s">
        <v>1470</v>
      </c>
      <c r="AB447" s="125">
        <v>1721400</v>
      </c>
      <c r="AC447" s="125">
        <v>1</v>
      </c>
      <c r="AD447" s="125">
        <v>1</v>
      </c>
      <c r="AE447" s="125">
        <v>0</v>
      </c>
    </row>
    <row r="448" spans="1:31" ht="24" thickBot="1">
      <c r="A448" s="48" t="s">
        <v>661</v>
      </c>
      <c r="B448" s="97" t="s">
        <v>661</v>
      </c>
      <c r="C448" s="121">
        <v>38</v>
      </c>
      <c r="D448" s="35"/>
      <c r="E448" s="119" t="s">
        <v>661</v>
      </c>
      <c r="F448" s="119">
        <v>38</v>
      </c>
      <c r="G448" s="109"/>
      <c r="O448" s="72">
        <v>1622602</v>
      </c>
      <c r="P448" s="70" t="s">
        <v>1021</v>
      </c>
      <c r="Q448" s="72">
        <v>1</v>
      </c>
      <c r="R448" s="72">
        <v>1</v>
      </c>
      <c r="S448" s="72">
        <v>0</v>
      </c>
      <c r="U448" s="101" t="s">
        <v>1021</v>
      </c>
      <c r="V448" s="72">
        <v>1622602</v>
      </c>
      <c r="W448" s="72">
        <v>1</v>
      </c>
      <c r="X448" s="72">
        <v>1</v>
      </c>
      <c r="Y448" s="72">
        <v>0</v>
      </c>
      <c r="AA448" s="70" t="s">
        <v>1464</v>
      </c>
      <c r="AB448" s="125">
        <v>1733800</v>
      </c>
      <c r="AC448" s="125">
        <v>1</v>
      </c>
      <c r="AD448" s="125">
        <v>1</v>
      </c>
      <c r="AE448" s="125">
        <v>0</v>
      </c>
    </row>
    <row r="449" spans="1:31" ht="24" thickBot="1">
      <c r="A449" s="48" t="s">
        <v>656</v>
      </c>
      <c r="B449" s="98" t="s">
        <v>656</v>
      </c>
      <c r="C449" s="121">
        <v>37</v>
      </c>
      <c r="D449" s="35"/>
      <c r="E449" s="119" t="s">
        <v>656</v>
      </c>
      <c r="F449" s="119">
        <v>37</v>
      </c>
      <c r="G449" s="110"/>
      <c r="O449" s="72">
        <v>1742799</v>
      </c>
      <c r="P449" s="70" t="s">
        <v>1030</v>
      </c>
      <c r="Q449" s="72">
        <v>1</v>
      </c>
      <c r="R449" s="72">
        <v>0</v>
      </c>
      <c r="S449" s="72">
        <v>1</v>
      </c>
      <c r="U449" s="101" t="s">
        <v>1464</v>
      </c>
      <c r="V449" s="72">
        <v>1733800</v>
      </c>
      <c r="W449" s="72">
        <v>1</v>
      </c>
      <c r="X449" s="72">
        <v>1</v>
      </c>
      <c r="Y449" s="72">
        <v>0</v>
      </c>
      <c r="AA449" s="70" t="s">
        <v>1030</v>
      </c>
      <c r="AB449" s="125">
        <v>1742799</v>
      </c>
      <c r="AC449" s="125">
        <v>1</v>
      </c>
      <c r="AD449" s="125">
        <v>0</v>
      </c>
      <c r="AE449" s="125">
        <v>1</v>
      </c>
    </row>
    <row r="450" spans="1:31" ht="23.25" thickBot="1">
      <c r="A450" s="48" t="s">
        <v>860</v>
      </c>
      <c r="B450" s="97" t="s">
        <v>860</v>
      </c>
      <c r="C450" s="121">
        <v>12</v>
      </c>
      <c r="D450" s="35"/>
      <c r="E450" s="119" t="s">
        <v>860</v>
      </c>
      <c r="F450" s="119">
        <v>11</v>
      </c>
      <c r="G450" s="109"/>
      <c r="O450" s="72">
        <v>1830003</v>
      </c>
      <c r="P450" s="70" t="s">
        <v>1038</v>
      </c>
      <c r="Q450" s="72">
        <v>1</v>
      </c>
      <c r="R450" s="72">
        <v>1</v>
      </c>
      <c r="S450" s="72">
        <v>0</v>
      </c>
      <c r="U450" s="101" t="s">
        <v>1030</v>
      </c>
      <c r="V450" s="72">
        <v>1742799</v>
      </c>
      <c r="W450" s="72">
        <v>1</v>
      </c>
      <c r="X450" s="72">
        <v>0</v>
      </c>
      <c r="Y450" s="72">
        <v>1</v>
      </c>
      <c r="AA450" s="70" t="s">
        <v>1038</v>
      </c>
      <c r="AB450" s="125">
        <v>1830003</v>
      </c>
      <c r="AC450" s="125">
        <v>1</v>
      </c>
      <c r="AD450" s="125">
        <v>1</v>
      </c>
      <c r="AE450" s="125">
        <v>0</v>
      </c>
    </row>
    <row r="451" spans="1:31" ht="15.75" thickBot="1">
      <c r="A451" s="48" t="s">
        <v>330</v>
      </c>
      <c r="B451" s="98" t="s">
        <v>330</v>
      </c>
      <c r="C451" s="121">
        <v>134</v>
      </c>
      <c r="D451" s="35"/>
      <c r="E451" s="119" t="s">
        <v>330</v>
      </c>
      <c r="F451" s="119">
        <v>145</v>
      </c>
      <c r="G451" s="110"/>
      <c r="O451" s="72">
        <v>2011800</v>
      </c>
      <c r="P451" s="70" t="s">
        <v>1039</v>
      </c>
      <c r="Q451" s="72">
        <v>1</v>
      </c>
      <c r="R451" s="72">
        <v>0</v>
      </c>
      <c r="S451" s="72">
        <v>1</v>
      </c>
      <c r="U451" s="101" t="s">
        <v>1038</v>
      </c>
      <c r="V451" s="72">
        <v>1830003</v>
      </c>
      <c r="W451" s="72">
        <v>1</v>
      </c>
      <c r="X451" s="72">
        <v>1</v>
      </c>
      <c r="Y451" s="72">
        <v>0</v>
      </c>
      <c r="AA451" s="70" t="s">
        <v>1039</v>
      </c>
      <c r="AB451" s="125">
        <v>2011800</v>
      </c>
      <c r="AC451" s="125">
        <v>1</v>
      </c>
      <c r="AD451" s="125">
        <v>0</v>
      </c>
      <c r="AE451" s="125">
        <v>1</v>
      </c>
    </row>
    <row r="452" spans="1:31" ht="24" thickBot="1">
      <c r="A452" s="48" t="s">
        <v>139</v>
      </c>
      <c r="B452" s="97" t="s">
        <v>139</v>
      </c>
      <c r="C452" s="121">
        <v>507</v>
      </c>
      <c r="D452" s="35"/>
      <c r="E452" s="119" t="s">
        <v>139</v>
      </c>
      <c r="F452" s="119">
        <v>515</v>
      </c>
      <c r="G452" s="109"/>
      <c r="O452" s="72">
        <v>2949299</v>
      </c>
      <c r="P452" s="70" t="s">
        <v>1070</v>
      </c>
      <c r="Q452" s="72">
        <v>1</v>
      </c>
      <c r="R452" s="72">
        <v>1</v>
      </c>
      <c r="S452" s="72">
        <v>0</v>
      </c>
      <c r="U452" s="101" t="s">
        <v>1039</v>
      </c>
      <c r="V452" s="72">
        <v>2011800</v>
      </c>
      <c r="W452" s="72">
        <v>1</v>
      </c>
      <c r="X452" s="72">
        <v>0</v>
      </c>
      <c r="Y452" s="72">
        <v>1</v>
      </c>
      <c r="AA452" s="70" t="s">
        <v>1049</v>
      </c>
      <c r="AB452" s="125">
        <v>2330302</v>
      </c>
      <c r="AC452" s="125">
        <v>1</v>
      </c>
      <c r="AD452" s="125">
        <v>1</v>
      </c>
      <c r="AE452" s="125">
        <v>0</v>
      </c>
    </row>
    <row r="453" spans="1:31" ht="24" thickBot="1">
      <c r="A453" s="48" t="s">
        <v>391</v>
      </c>
      <c r="B453" s="98" t="s">
        <v>391</v>
      </c>
      <c r="C453" s="121">
        <v>101</v>
      </c>
      <c r="D453" s="35"/>
      <c r="E453" s="119" t="s">
        <v>391</v>
      </c>
      <c r="F453" s="119">
        <v>108</v>
      </c>
      <c r="G453" s="110"/>
      <c r="O453" s="72">
        <v>3312103</v>
      </c>
      <c r="P453" s="70" t="s">
        <v>1093</v>
      </c>
      <c r="Q453" s="72">
        <v>1</v>
      </c>
      <c r="R453" s="72">
        <v>1</v>
      </c>
      <c r="S453" s="72">
        <v>0</v>
      </c>
      <c r="U453" s="101" t="s">
        <v>1049</v>
      </c>
      <c r="V453" s="72">
        <v>2330302</v>
      </c>
      <c r="W453" s="72">
        <v>1</v>
      </c>
      <c r="X453" s="72">
        <v>1</v>
      </c>
      <c r="Y453" s="72">
        <v>0</v>
      </c>
      <c r="AA453" s="70" t="s">
        <v>1070</v>
      </c>
      <c r="AB453" s="125">
        <v>2949299</v>
      </c>
      <c r="AC453" s="125">
        <v>1</v>
      </c>
      <c r="AD453" s="125">
        <v>1</v>
      </c>
      <c r="AE453" s="125">
        <v>0</v>
      </c>
    </row>
    <row r="454" spans="1:31" ht="23.25" thickBot="1">
      <c r="A454" s="48" t="s">
        <v>138</v>
      </c>
      <c r="B454" s="97" t="s">
        <v>138</v>
      </c>
      <c r="C454" s="121">
        <v>507</v>
      </c>
      <c r="D454" s="35"/>
      <c r="E454" s="119" t="s">
        <v>138</v>
      </c>
      <c r="F454" s="119">
        <v>533</v>
      </c>
      <c r="G454" s="109"/>
      <c r="O454" s="72">
        <v>4110700</v>
      </c>
      <c r="P454" s="70" t="s">
        <v>1121</v>
      </c>
      <c r="Q454" s="72">
        <v>1</v>
      </c>
      <c r="R454" s="72">
        <v>1</v>
      </c>
      <c r="S454" s="72">
        <v>0</v>
      </c>
      <c r="U454" s="101" t="s">
        <v>1465</v>
      </c>
      <c r="V454" s="72">
        <v>2854200</v>
      </c>
      <c r="W454" s="72">
        <v>1</v>
      </c>
      <c r="X454" s="72">
        <v>1</v>
      </c>
      <c r="Y454" s="72">
        <v>0</v>
      </c>
      <c r="AA454" s="70" t="s">
        <v>1121</v>
      </c>
      <c r="AB454" s="125">
        <v>4110700</v>
      </c>
      <c r="AC454" s="125">
        <v>1</v>
      </c>
      <c r="AD454" s="125">
        <v>1</v>
      </c>
      <c r="AE454" s="125">
        <v>0</v>
      </c>
    </row>
    <row r="455" spans="1:31" ht="23.25" thickBot="1">
      <c r="A455" s="48" t="s">
        <v>755</v>
      </c>
      <c r="B455" s="98" t="s">
        <v>755</v>
      </c>
      <c r="C455" s="121">
        <v>20</v>
      </c>
      <c r="D455" s="35"/>
      <c r="E455" s="119" t="s">
        <v>755</v>
      </c>
      <c r="F455" s="119">
        <v>20</v>
      </c>
      <c r="G455" s="110"/>
      <c r="O455" s="72">
        <v>4212000</v>
      </c>
      <c r="P455" s="70" t="s">
        <v>1123</v>
      </c>
      <c r="Q455" s="72">
        <v>1</v>
      </c>
      <c r="R455" s="72">
        <v>1</v>
      </c>
      <c r="S455" s="72">
        <v>0</v>
      </c>
      <c r="U455" s="101" t="s">
        <v>1070</v>
      </c>
      <c r="V455" s="72">
        <v>2949299</v>
      </c>
      <c r="W455" s="72">
        <v>1</v>
      </c>
      <c r="X455" s="72">
        <v>1</v>
      </c>
      <c r="Y455" s="72">
        <v>0</v>
      </c>
      <c r="AA455" s="70" t="s">
        <v>1123</v>
      </c>
      <c r="AB455" s="125">
        <v>4212000</v>
      </c>
      <c r="AC455" s="125">
        <v>1</v>
      </c>
      <c r="AD455" s="125">
        <v>1</v>
      </c>
      <c r="AE455" s="125">
        <v>0</v>
      </c>
    </row>
    <row r="456" spans="1:31" ht="23.25" thickBot="1">
      <c r="A456" s="48" t="s">
        <v>269</v>
      </c>
      <c r="B456" s="97" t="s">
        <v>269</v>
      </c>
      <c r="C456" s="121">
        <v>187</v>
      </c>
      <c r="D456" s="35"/>
      <c r="E456" s="119" t="s">
        <v>269</v>
      </c>
      <c r="F456" s="119">
        <v>198</v>
      </c>
      <c r="G456" s="109"/>
      <c r="O456" s="72">
        <v>4221904</v>
      </c>
      <c r="P456" s="70" t="s">
        <v>1124</v>
      </c>
      <c r="Q456" s="72">
        <v>1</v>
      </c>
      <c r="R456" s="72">
        <v>0</v>
      </c>
      <c r="S456" s="72">
        <v>1</v>
      </c>
      <c r="U456" s="101" t="s">
        <v>1093</v>
      </c>
      <c r="V456" s="72">
        <v>3312103</v>
      </c>
      <c r="W456" s="72">
        <v>1</v>
      </c>
      <c r="X456" s="72">
        <v>1</v>
      </c>
      <c r="Y456" s="72">
        <v>0</v>
      </c>
      <c r="AA456" s="70" t="s">
        <v>1124</v>
      </c>
      <c r="AB456" s="125">
        <v>4221904</v>
      </c>
      <c r="AC456" s="125">
        <v>1</v>
      </c>
      <c r="AD456" s="125">
        <v>0</v>
      </c>
      <c r="AE456" s="125">
        <v>1</v>
      </c>
    </row>
    <row r="457" spans="1:31" ht="15.75" thickBot="1">
      <c r="A457" s="48" t="s">
        <v>832</v>
      </c>
      <c r="B457" s="98" t="s">
        <v>832</v>
      </c>
      <c r="C457" s="121">
        <v>16</v>
      </c>
      <c r="D457" s="35"/>
      <c r="E457" s="119" t="s">
        <v>832</v>
      </c>
      <c r="F457" s="119">
        <v>18</v>
      </c>
      <c r="G457" s="110"/>
      <c r="O457" s="72">
        <v>4221905</v>
      </c>
      <c r="P457" s="70" t="s">
        <v>1125</v>
      </c>
      <c r="Q457" s="72">
        <v>1</v>
      </c>
      <c r="R457" s="72">
        <v>1</v>
      </c>
      <c r="S457" s="72">
        <v>0</v>
      </c>
      <c r="U457" s="101" t="s">
        <v>1121</v>
      </c>
      <c r="V457" s="72">
        <v>4110700</v>
      </c>
      <c r="W457" s="72">
        <v>1</v>
      </c>
      <c r="X457" s="72">
        <v>1</v>
      </c>
      <c r="Y457" s="72">
        <v>0</v>
      </c>
      <c r="AA457" s="70" t="s">
        <v>1125</v>
      </c>
      <c r="AB457" s="125">
        <v>4221905</v>
      </c>
      <c r="AC457" s="125">
        <v>1</v>
      </c>
      <c r="AD457" s="125">
        <v>1</v>
      </c>
      <c r="AE457" s="125">
        <v>0</v>
      </c>
    </row>
    <row r="458" spans="1:31" ht="15.75" thickBot="1">
      <c r="A458" s="48" t="s">
        <v>323</v>
      </c>
      <c r="B458" s="97" t="s">
        <v>323</v>
      </c>
      <c r="C458" s="121">
        <v>142</v>
      </c>
      <c r="D458" s="35"/>
      <c r="E458" s="119" t="s">
        <v>323</v>
      </c>
      <c r="F458" s="119">
        <v>152</v>
      </c>
      <c r="G458" s="109"/>
      <c r="O458" s="72">
        <v>4299599</v>
      </c>
      <c r="P458" s="70" t="s">
        <v>1127</v>
      </c>
      <c r="Q458" s="72">
        <v>1</v>
      </c>
      <c r="R458" s="72">
        <v>1</v>
      </c>
      <c r="S458" s="72">
        <v>0</v>
      </c>
      <c r="U458" s="101" t="s">
        <v>1123</v>
      </c>
      <c r="V458" s="72">
        <v>4212000</v>
      </c>
      <c r="W458" s="72">
        <v>1</v>
      </c>
      <c r="X458" s="72">
        <v>1</v>
      </c>
      <c r="Y458" s="72">
        <v>0</v>
      </c>
      <c r="AA458" s="70" t="s">
        <v>1127</v>
      </c>
      <c r="AB458" s="125">
        <v>4299599</v>
      </c>
      <c r="AC458" s="125">
        <v>1</v>
      </c>
      <c r="AD458" s="125">
        <v>1</v>
      </c>
      <c r="AE458" s="125">
        <v>0</v>
      </c>
    </row>
    <row r="459" spans="1:31" ht="15.75" thickBot="1">
      <c r="A459" s="48" t="s">
        <v>87</v>
      </c>
      <c r="B459" s="98" t="s">
        <v>87</v>
      </c>
      <c r="C459" s="122">
        <v>1221</v>
      </c>
      <c r="D459" s="115"/>
      <c r="E459" s="119" t="s">
        <v>87</v>
      </c>
      <c r="F459" s="120">
        <v>1275</v>
      </c>
      <c r="G459" s="111"/>
      <c r="O459" s="72">
        <v>4329102</v>
      </c>
      <c r="P459" s="70" t="s">
        <v>1134</v>
      </c>
      <c r="Q459" s="72">
        <v>1</v>
      </c>
      <c r="R459" s="72">
        <v>1</v>
      </c>
      <c r="S459" s="72">
        <v>0</v>
      </c>
      <c r="U459" s="101" t="s">
        <v>1124</v>
      </c>
      <c r="V459" s="72">
        <v>4221904</v>
      </c>
      <c r="W459" s="72">
        <v>1</v>
      </c>
      <c r="X459" s="72">
        <v>0</v>
      </c>
      <c r="Y459" s="72">
        <v>1</v>
      </c>
      <c r="AA459" s="70" t="s">
        <v>1471</v>
      </c>
      <c r="AB459" s="125">
        <v>4312600</v>
      </c>
      <c r="AC459" s="125">
        <v>1</v>
      </c>
      <c r="AD459" s="125">
        <v>1</v>
      </c>
      <c r="AE459" s="125">
        <v>0</v>
      </c>
    </row>
    <row r="460" spans="1:31" ht="24" thickBot="1">
      <c r="A460" s="48" t="s">
        <v>238</v>
      </c>
      <c r="B460" s="97" t="s">
        <v>238</v>
      </c>
      <c r="C460" s="121">
        <v>215</v>
      </c>
      <c r="D460" s="35"/>
      <c r="E460" s="119" t="s">
        <v>238</v>
      </c>
      <c r="F460" s="119">
        <v>237</v>
      </c>
      <c r="G460" s="109"/>
      <c r="O460" s="72">
        <v>4399101</v>
      </c>
      <c r="P460" s="70" t="s">
        <v>1145</v>
      </c>
      <c r="Q460" s="72">
        <v>1</v>
      </c>
      <c r="R460" s="72">
        <v>1</v>
      </c>
      <c r="S460" s="72">
        <v>0</v>
      </c>
      <c r="U460" s="101" t="s">
        <v>1125</v>
      </c>
      <c r="V460" s="72">
        <v>4221905</v>
      </c>
      <c r="W460" s="72">
        <v>1</v>
      </c>
      <c r="X460" s="72">
        <v>1</v>
      </c>
      <c r="Y460" s="72">
        <v>0</v>
      </c>
      <c r="AA460" s="70" t="s">
        <v>1134</v>
      </c>
      <c r="AB460" s="125">
        <v>4329102</v>
      </c>
      <c r="AC460" s="125">
        <v>1</v>
      </c>
      <c r="AD460" s="125">
        <v>1</v>
      </c>
      <c r="AE460" s="125">
        <v>0</v>
      </c>
    </row>
    <row r="461" spans="1:31" ht="23.25" thickBot="1">
      <c r="A461" s="48" t="s">
        <v>182</v>
      </c>
      <c r="B461" s="98" t="s">
        <v>182</v>
      </c>
      <c r="C461" s="121">
        <v>337</v>
      </c>
      <c r="D461" s="35"/>
      <c r="E461" s="119" t="s">
        <v>182</v>
      </c>
      <c r="F461" s="119">
        <v>357</v>
      </c>
      <c r="G461" s="110"/>
      <c r="O461" s="72">
        <v>4512901</v>
      </c>
      <c r="P461" s="70" t="s">
        <v>1150</v>
      </c>
      <c r="Q461" s="72">
        <v>1</v>
      </c>
      <c r="R461" s="72">
        <v>0</v>
      </c>
      <c r="S461" s="72">
        <v>1</v>
      </c>
      <c r="U461" s="101" t="s">
        <v>1127</v>
      </c>
      <c r="V461" s="72">
        <v>4299599</v>
      </c>
      <c r="W461" s="72">
        <v>1</v>
      </c>
      <c r="X461" s="72">
        <v>1</v>
      </c>
      <c r="Y461" s="72">
        <v>0</v>
      </c>
      <c r="AA461" s="70" t="s">
        <v>1145</v>
      </c>
      <c r="AB461" s="125">
        <v>4399101</v>
      </c>
      <c r="AC461" s="125">
        <v>1</v>
      </c>
      <c r="AD461" s="125">
        <v>1</v>
      </c>
      <c r="AE461" s="125">
        <v>0</v>
      </c>
    </row>
    <row r="462" spans="1:31" ht="24" thickBot="1">
      <c r="A462" s="48" t="s">
        <v>369</v>
      </c>
      <c r="B462" s="97" t="s">
        <v>369</v>
      </c>
      <c r="C462" s="121">
        <v>119</v>
      </c>
      <c r="D462" s="35"/>
      <c r="E462" s="119" t="s">
        <v>369</v>
      </c>
      <c r="F462" s="119">
        <v>123</v>
      </c>
      <c r="G462" s="109"/>
      <c r="O462" s="72">
        <v>4530706</v>
      </c>
      <c r="P462" s="70" t="s">
        <v>1162</v>
      </c>
      <c r="Q462" s="72">
        <v>1</v>
      </c>
      <c r="R462" s="72">
        <v>0</v>
      </c>
      <c r="S462" s="72">
        <v>1</v>
      </c>
      <c r="U462" s="101" t="s">
        <v>1134</v>
      </c>
      <c r="V462" s="72">
        <v>4329102</v>
      </c>
      <c r="W462" s="72">
        <v>1</v>
      </c>
      <c r="X462" s="72">
        <v>1</v>
      </c>
      <c r="Y462" s="72">
        <v>0</v>
      </c>
      <c r="AA462" s="70" t="s">
        <v>1150</v>
      </c>
      <c r="AB462" s="125">
        <v>4512901</v>
      </c>
      <c r="AC462" s="125">
        <v>1</v>
      </c>
      <c r="AD462" s="125">
        <v>0</v>
      </c>
      <c r="AE462" s="125">
        <v>1</v>
      </c>
    </row>
    <row r="463" spans="1:31" ht="24" thickBot="1">
      <c r="A463" s="48" t="s">
        <v>605</v>
      </c>
      <c r="B463" s="98" t="s">
        <v>605</v>
      </c>
      <c r="C463" s="121">
        <v>46</v>
      </c>
      <c r="D463" s="35"/>
      <c r="E463" s="119" t="s">
        <v>605</v>
      </c>
      <c r="F463" s="119">
        <v>46</v>
      </c>
      <c r="G463" s="110"/>
      <c r="O463" s="72">
        <v>4541203</v>
      </c>
      <c r="P463" s="70" t="s">
        <v>1164</v>
      </c>
      <c r="Q463" s="72">
        <v>1</v>
      </c>
      <c r="R463" s="72">
        <v>1</v>
      </c>
      <c r="S463" s="72">
        <v>0</v>
      </c>
      <c r="U463" s="101" t="s">
        <v>1145</v>
      </c>
      <c r="V463" s="72">
        <v>4399101</v>
      </c>
      <c r="W463" s="72">
        <v>1</v>
      </c>
      <c r="X463" s="72">
        <v>1</v>
      </c>
      <c r="Y463" s="72">
        <v>0</v>
      </c>
      <c r="AA463" s="70" t="s">
        <v>1162</v>
      </c>
      <c r="AB463" s="125">
        <v>4530706</v>
      </c>
      <c r="AC463" s="125">
        <v>1</v>
      </c>
      <c r="AD463" s="125">
        <v>0</v>
      </c>
      <c r="AE463" s="125">
        <v>1</v>
      </c>
    </row>
    <row r="464" spans="1:31" ht="24" thickBot="1">
      <c r="A464" s="48" t="s">
        <v>309</v>
      </c>
      <c r="B464" s="97" t="s">
        <v>309</v>
      </c>
      <c r="C464" s="121">
        <v>149</v>
      </c>
      <c r="D464" s="35"/>
      <c r="E464" s="119" t="s">
        <v>309</v>
      </c>
      <c r="F464" s="119">
        <v>156</v>
      </c>
      <c r="G464" s="109"/>
      <c r="O464" s="72">
        <v>4542101</v>
      </c>
      <c r="P464" s="70" t="s">
        <v>1166</v>
      </c>
      <c r="Q464" s="72">
        <v>1</v>
      </c>
      <c r="R464" s="72">
        <v>0</v>
      </c>
      <c r="S464" s="72">
        <v>1</v>
      </c>
      <c r="U464" s="101" t="s">
        <v>1150</v>
      </c>
      <c r="V464" s="72">
        <v>4512901</v>
      </c>
      <c r="W464" s="72">
        <v>1</v>
      </c>
      <c r="X464" s="72">
        <v>0</v>
      </c>
      <c r="Y464" s="72">
        <v>1</v>
      </c>
      <c r="AA464" s="70" t="s">
        <v>1164</v>
      </c>
      <c r="AB464" s="125">
        <v>4541203</v>
      </c>
      <c r="AC464" s="125">
        <v>1</v>
      </c>
      <c r="AD464" s="125">
        <v>1</v>
      </c>
      <c r="AE464" s="125">
        <v>0</v>
      </c>
    </row>
    <row r="465" spans="1:31" ht="24" thickBot="1">
      <c r="A465" s="48" t="s">
        <v>131</v>
      </c>
      <c r="B465" s="98" t="s">
        <v>131</v>
      </c>
      <c r="C465" s="121">
        <v>639</v>
      </c>
      <c r="D465" s="35"/>
      <c r="E465" s="119" t="s">
        <v>131</v>
      </c>
      <c r="F465" s="119">
        <v>723</v>
      </c>
      <c r="G465" s="110"/>
      <c r="O465" s="72">
        <v>4616800</v>
      </c>
      <c r="P465" s="70" t="s">
        <v>1169</v>
      </c>
      <c r="Q465" s="72">
        <v>1</v>
      </c>
      <c r="R465" s="72">
        <v>1</v>
      </c>
      <c r="S465" s="72">
        <v>0</v>
      </c>
      <c r="U465" s="101" t="s">
        <v>1466</v>
      </c>
      <c r="V465" s="72">
        <v>4530701</v>
      </c>
      <c r="W465" s="72">
        <v>1</v>
      </c>
      <c r="X465" s="72">
        <v>1</v>
      </c>
      <c r="Y465" s="72">
        <v>0</v>
      </c>
      <c r="AA465" s="70" t="s">
        <v>1166</v>
      </c>
      <c r="AB465" s="125">
        <v>4542101</v>
      </c>
      <c r="AC465" s="125">
        <v>1</v>
      </c>
      <c r="AD465" s="125">
        <v>0</v>
      </c>
      <c r="AE465" s="125">
        <v>1</v>
      </c>
    </row>
    <row r="466" spans="1:31" ht="24" thickBot="1">
      <c r="A466" s="48" t="s">
        <v>558</v>
      </c>
      <c r="B466" s="97" t="s">
        <v>558</v>
      </c>
      <c r="C466" s="121">
        <v>52</v>
      </c>
      <c r="D466" s="35"/>
      <c r="E466" s="119" t="s">
        <v>558</v>
      </c>
      <c r="F466" s="119">
        <v>53</v>
      </c>
      <c r="G466" s="109"/>
      <c r="O466" s="72">
        <v>4617600</v>
      </c>
      <c r="P466" s="70" t="s">
        <v>1170</v>
      </c>
      <c r="Q466" s="72">
        <v>1</v>
      </c>
      <c r="R466" s="72">
        <v>1</v>
      </c>
      <c r="S466" s="72">
        <v>0</v>
      </c>
      <c r="U466" s="101" t="s">
        <v>1162</v>
      </c>
      <c r="V466" s="72">
        <v>4530706</v>
      </c>
      <c r="W466" s="72">
        <v>1</v>
      </c>
      <c r="X466" s="72">
        <v>0</v>
      </c>
      <c r="Y466" s="72">
        <v>1</v>
      </c>
      <c r="AA466" s="70" t="s">
        <v>1169</v>
      </c>
      <c r="AB466" s="125">
        <v>4616800</v>
      </c>
      <c r="AC466" s="125">
        <v>1</v>
      </c>
      <c r="AD466" s="125">
        <v>1</v>
      </c>
      <c r="AE466" s="125">
        <v>0</v>
      </c>
    </row>
    <row r="467" spans="1:31" ht="24" thickBot="1">
      <c r="A467" s="48" t="s">
        <v>262</v>
      </c>
      <c r="B467" s="98" t="s">
        <v>262</v>
      </c>
      <c r="C467" s="121">
        <v>201</v>
      </c>
      <c r="D467" s="35"/>
      <c r="E467" s="119" t="s">
        <v>262</v>
      </c>
      <c r="F467" s="119">
        <v>217</v>
      </c>
      <c r="G467" s="110"/>
      <c r="O467" s="72">
        <v>4623109</v>
      </c>
      <c r="P467" s="70" t="s">
        <v>1175</v>
      </c>
      <c r="Q467" s="72">
        <v>1</v>
      </c>
      <c r="R467" s="72">
        <v>1</v>
      </c>
      <c r="S467" s="72">
        <v>0</v>
      </c>
      <c r="U467" s="101" t="s">
        <v>1164</v>
      </c>
      <c r="V467" s="72">
        <v>4541203</v>
      </c>
      <c r="W467" s="72">
        <v>1</v>
      </c>
      <c r="X467" s="72">
        <v>1</v>
      </c>
      <c r="Y467" s="72">
        <v>0</v>
      </c>
      <c r="AA467" s="70" t="s">
        <v>1170</v>
      </c>
      <c r="AB467" s="125">
        <v>4617600</v>
      </c>
      <c r="AC467" s="125">
        <v>1</v>
      </c>
      <c r="AD467" s="125">
        <v>1</v>
      </c>
      <c r="AE467" s="125">
        <v>0</v>
      </c>
    </row>
    <row r="468" spans="1:31" ht="23.25" thickBot="1">
      <c r="A468" s="48" t="s">
        <v>526</v>
      </c>
      <c r="B468" s="97" t="s">
        <v>526</v>
      </c>
      <c r="C468" s="121">
        <v>56</v>
      </c>
      <c r="D468" s="35"/>
      <c r="E468" s="119" t="s">
        <v>526</v>
      </c>
      <c r="F468" s="119">
        <v>61</v>
      </c>
      <c r="G468" s="109"/>
      <c r="O468" s="72">
        <v>4635402</v>
      </c>
      <c r="P468" s="70" t="s">
        <v>1176</v>
      </c>
      <c r="Q468" s="72">
        <v>1</v>
      </c>
      <c r="R468" s="72">
        <v>1</v>
      </c>
      <c r="S468" s="72">
        <v>0</v>
      </c>
      <c r="U468" s="101" t="s">
        <v>1166</v>
      </c>
      <c r="V468" s="72">
        <v>4542101</v>
      </c>
      <c r="W468" s="72">
        <v>1</v>
      </c>
      <c r="X468" s="72">
        <v>0</v>
      </c>
      <c r="Y468" s="72">
        <v>1</v>
      </c>
      <c r="AA468" s="70" t="s">
        <v>1176</v>
      </c>
      <c r="AB468" s="125">
        <v>4635402</v>
      </c>
      <c r="AC468" s="125">
        <v>1</v>
      </c>
      <c r="AD468" s="125">
        <v>1</v>
      </c>
      <c r="AE468" s="125">
        <v>0</v>
      </c>
    </row>
    <row r="469" spans="1:31" ht="24" thickBot="1">
      <c r="A469" s="48" t="s">
        <v>504</v>
      </c>
      <c r="B469" s="98" t="s">
        <v>504</v>
      </c>
      <c r="C469" s="121">
        <v>52</v>
      </c>
      <c r="D469" s="35"/>
      <c r="E469" s="119" t="s">
        <v>504</v>
      </c>
      <c r="F469" s="119">
        <v>55</v>
      </c>
      <c r="G469" s="110"/>
      <c r="O469" s="72">
        <v>4635403</v>
      </c>
      <c r="P469" s="70" t="s">
        <v>1177</v>
      </c>
      <c r="Q469" s="72">
        <v>1</v>
      </c>
      <c r="R469" s="72">
        <v>1</v>
      </c>
      <c r="S469" s="72">
        <v>0</v>
      </c>
      <c r="U469" s="101" t="s">
        <v>1169</v>
      </c>
      <c r="V469" s="72">
        <v>4616800</v>
      </c>
      <c r="W469" s="72">
        <v>1</v>
      </c>
      <c r="X469" s="72">
        <v>1</v>
      </c>
      <c r="Y469" s="72">
        <v>0</v>
      </c>
      <c r="AA469" s="70" t="s">
        <v>1177</v>
      </c>
      <c r="AB469" s="125">
        <v>4635403</v>
      </c>
      <c r="AC469" s="125">
        <v>1</v>
      </c>
      <c r="AD469" s="125">
        <v>1</v>
      </c>
      <c r="AE469" s="125">
        <v>0</v>
      </c>
    </row>
    <row r="470" spans="1:31" ht="24" thickBot="1">
      <c r="A470" s="48" t="s">
        <v>627</v>
      </c>
      <c r="B470" s="97" t="s">
        <v>627</v>
      </c>
      <c r="C470" s="121">
        <v>38</v>
      </c>
      <c r="D470" s="35"/>
      <c r="E470" s="119" t="s">
        <v>627</v>
      </c>
      <c r="F470" s="119">
        <v>41</v>
      </c>
      <c r="G470" s="109"/>
      <c r="O470" s="72">
        <v>4639702</v>
      </c>
      <c r="P470" s="70" t="s">
        <v>1181</v>
      </c>
      <c r="Q470" s="72">
        <v>1</v>
      </c>
      <c r="R470" s="72">
        <v>0</v>
      </c>
      <c r="S470" s="72">
        <v>1</v>
      </c>
      <c r="U470" s="101" t="s">
        <v>1170</v>
      </c>
      <c r="V470" s="72">
        <v>4617600</v>
      </c>
      <c r="W470" s="72">
        <v>1</v>
      </c>
      <c r="X470" s="72">
        <v>1</v>
      </c>
      <c r="Y470" s="72">
        <v>0</v>
      </c>
      <c r="AA470" s="70" t="s">
        <v>1181</v>
      </c>
      <c r="AB470" s="125">
        <v>4639702</v>
      </c>
      <c r="AC470" s="125">
        <v>1</v>
      </c>
      <c r="AD470" s="125">
        <v>0</v>
      </c>
      <c r="AE470" s="125">
        <v>1</v>
      </c>
    </row>
    <row r="471" spans="1:31" ht="24" thickBot="1">
      <c r="A471" s="48" t="s">
        <v>284</v>
      </c>
      <c r="B471" s="98" t="s">
        <v>284</v>
      </c>
      <c r="C471" s="121">
        <v>172</v>
      </c>
      <c r="D471" s="35"/>
      <c r="E471" s="119" t="s">
        <v>284</v>
      </c>
      <c r="F471" s="119">
        <v>177</v>
      </c>
      <c r="G471" s="110"/>
      <c r="O471" s="72">
        <v>4642702</v>
      </c>
      <c r="P471" s="70" t="s">
        <v>1183</v>
      </c>
      <c r="Q471" s="72">
        <v>1</v>
      </c>
      <c r="R471" s="72">
        <v>1</v>
      </c>
      <c r="S471" s="72">
        <v>0</v>
      </c>
      <c r="U471" s="101" t="s">
        <v>1175</v>
      </c>
      <c r="V471" s="72">
        <v>4623109</v>
      </c>
      <c r="W471" s="72">
        <v>1</v>
      </c>
      <c r="X471" s="72">
        <v>1</v>
      </c>
      <c r="Y471" s="72">
        <v>0</v>
      </c>
      <c r="AA471" s="70" t="s">
        <v>1183</v>
      </c>
      <c r="AB471" s="125">
        <v>4642702</v>
      </c>
      <c r="AC471" s="125">
        <v>1</v>
      </c>
      <c r="AD471" s="125">
        <v>1</v>
      </c>
      <c r="AE471" s="125">
        <v>0</v>
      </c>
    </row>
    <row r="472" spans="1:31" ht="15.75" thickBot="1">
      <c r="A472" s="48" t="s">
        <v>585</v>
      </c>
      <c r="B472" s="97" t="s">
        <v>585</v>
      </c>
      <c r="C472" s="121">
        <v>54</v>
      </c>
      <c r="D472" s="35"/>
      <c r="E472" s="119" t="s">
        <v>585</v>
      </c>
      <c r="F472" s="119">
        <v>60</v>
      </c>
      <c r="G472" s="109"/>
      <c r="O472" s="72">
        <v>4644301</v>
      </c>
      <c r="P472" s="70" t="s">
        <v>1185</v>
      </c>
      <c r="Q472" s="72">
        <v>1</v>
      </c>
      <c r="R472" s="72">
        <v>1</v>
      </c>
      <c r="S472" s="72">
        <v>0</v>
      </c>
      <c r="U472" s="101" t="s">
        <v>1176</v>
      </c>
      <c r="V472" s="72">
        <v>4635402</v>
      </c>
      <c r="W472" s="72">
        <v>1</v>
      </c>
      <c r="X472" s="72">
        <v>1</v>
      </c>
      <c r="Y472" s="72">
        <v>0</v>
      </c>
      <c r="AA472" s="70" t="s">
        <v>1185</v>
      </c>
      <c r="AB472" s="125">
        <v>4644301</v>
      </c>
      <c r="AC472" s="125">
        <v>1</v>
      </c>
      <c r="AD472" s="125">
        <v>1</v>
      </c>
      <c r="AE472" s="125">
        <v>0</v>
      </c>
    </row>
    <row r="473" spans="1:31" ht="23.25" thickBot="1">
      <c r="A473" s="48" t="s">
        <v>360</v>
      </c>
      <c r="B473" s="98" t="s">
        <v>360</v>
      </c>
      <c r="C473" s="121">
        <v>129</v>
      </c>
      <c r="D473" s="35"/>
      <c r="E473" s="119" t="s">
        <v>360</v>
      </c>
      <c r="F473" s="119">
        <v>141</v>
      </c>
      <c r="G473" s="110"/>
      <c r="O473" s="72">
        <v>4647801</v>
      </c>
      <c r="P473" s="70" t="s">
        <v>1186</v>
      </c>
      <c r="Q473" s="72">
        <v>1</v>
      </c>
      <c r="R473" s="72">
        <v>0</v>
      </c>
      <c r="S473" s="72">
        <v>1</v>
      </c>
      <c r="U473" s="101" t="s">
        <v>1177</v>
      </c>
      <c r="V473" s="72">
        <v>4635403</v>
      </c>
      <c r="W473" s="72">
        <v>1</v>
      </c>
      <c r="X473" s="72">
        <v>1</v>
      </c>
      <c r="Y473" s="72">
        <v>0</v>
      </c>
      <c r="AA473" s="70" t="s">
        <v>1186</v>
      </c>
      <c r="AB473" s="125">
        <v>4647801</v>
      </c>
      <c r="AC473" s="125">
        <v>1</v>
      </c>
      <c r="AD473" s="125">
        <v>0</v>
      </c>
      <c r="AE473" s="125">
        <v>1</v>
      </c>
    </row>
    <row r="474" spans="1:31" ht="23.25" thickBot="1">
      <c r="A474" s="48" t="s">
        <v>709</v>
      </c>
      <c r="B474" s="97" t="s">
        <v>709</v>
      </c>
      <c r="C474" s="121">
        <v>27</v>
      </c>
      <c r="D474" s="35"/>
      <c r="E474" s="119" t="s">
        <v>709</v>
      </c>
      <c r="F474" s="119">
        <v>27</v>
      </c>
      <c r="G474" s="109"/>
      <c r="O474" s="72">
        <v>4647802</v>
      </c>
      <c r="P474" s="70" t="s">
        <v>1187</v>
      </c>
      <c r="Q474" s="72">
        <v>1</v>
      </c>
      <c r="R474" s="72">
        <v>0</v>
      </c>
      <c r="S474" s="72">
        <v>1</v>
      </c>
      <c r="U474" s="101" t="s">
        <v>1181</v>
      </c>
      <c r="V474" s="72">
        <v>4639702</v>
      </c>
      <c r="W474" s="72">
        <v>1</v>
      </c>
      <c r="X474" s="72">
        <v>0</v>
      </c>
      <c r="Y474" s="72">
        <v>1</v>
      </c>
      <c r="AA474" s="70" t="s">
        <v>1187</v>
      </c>
      <c r="AB474" s="125">
        <v>4647802</v>
      </c>
      <c r="AC474" s="125">
        <v>1</v>
      </c>
      <c r="AD474" s="125">
        <v>0</v>
      </c>
      <c r="AE474" s="125">
        <v>1</v>
      </c>
    </row>
    <row r="475" spans="1:31" ht="24" thickBot="1">
      <c r="A475" s="48" t="s">
        <v>155</v>
      </c>
      <c r="B475" s="98" t="s">
        <v>155</v>
      </c>
      <c r="C475" s="121">
        <v>415</v>
      </c>
      <c r="D475" s="35"/>
      <c r="E475" s="119" t="s">
        <v>155</v>
      </c>
      <c r="F475" s="119">
        <v>435</v>
      </c>
      <c r="G475" s="110"/>
      <c r="O475" s="72">
        <v>4649401</v>
      </c>
      <c r="P475" s="70" t="s">
        <v>1188</v>
      </c>
      <c r="Q475" s="72">
        <v>1</v>
      </c>
      <c r="R475" s="72">
        <v>1</v>
      </c>
      <c r="S475" s="72">
        <v>0</v>
      </c>
      <c r="U475" s="101" t="s">
        <v>1183</v>
      </c>
      <c r="V475" s="72">
        <v>4642702</v>
      </c>
      <c r="W475" s="72">
        <v>1</v>
      </c>
      <c r="X475" s="72">
        <v>1</v>
      </c>
      <c r="Y475" s="72">
        <v>0</v>
      </c>
      <c r="AA475" s="70" t="s">
        <v>1188</v>
      </c>
      <c r="AB475" s="125">
        <v>4649401</v>
      </c>
      <c r="AC475" s="125">
        <v>1</v>
      </c>
      <c r="AD475" s="125">
        <v>1</v>
      </c>
      <c r="AE475" s="125">
        <v>0</v>
      </c>
    </row>
    <row r="476" spans="1:31" ht="24" thickBot="1">
      <c r="A476" s="48" t="s">
        <v>710</v>
      </c>
      <c r="B476" s="97" t="s">
        <v>710</v>
      </c>
      <c r="C476" s="121">
        <v>29</v>
      </c>
      <c r="D476" s="35"/>
      <c r="E476" s="119" t="s">
        <v>710</v>
      </c>
      <c r="F476" s="119">
        <v>29</v>
      </c>
      <c r="G476" s="109"/>
      <c r="O476" s="72">
        <v>4649408</v>
      </c>
      <c r="P476" s="70" t="s">
        <v>1189</v>
      </c>
      <c r="Q476" s="72">
        <v>1</v>
      </c>
      <c r="R476" s="72">
        <v>1</v>
      </c>
      <c r="S476" s="72">
        <v>0</v>
      </c>
      <c r="U476" s="101" t="s">
        <v>1185</v>
      </c>
      <c r="V476" s="72">
        <v>4644301</v>
      </c>
      <c r="W476" s="72">
        <v>1</v>
      </c>
      <c r="X476" s="72">
        <v>1</v>
      </c>
      <c r="Y476" s="72">
        <v>0</v>
      </c>
      <c r="AA476" s="70" t="s">
        <v>1189</v>
      </c>
      <c r="AB476" s="125">
        <v>4649408</v>
      </c>
      <c r="AC476" s="125">
        <v>1</v>
      </c>
      <c r="AD476" s="125">
        <v>1</v>
      </c>
      <c r="AE476" s="125">
        <v>0</v>
      </c>
    </row>
    <row r="477" spans="1:31" ht="24" thickBot="1">
      <c r="A477" s="48" t="s">
        <v>292</v>
      </c>
      <c r="B477" s="98" t="s">
        <v>292</v>
      </c>
      <c r="C477" s="121">
        <v>158</v>
      </c>
      <c r="D477" s="35"/>
      <c r="E477" s="119" t="s">
        <v>292</v>
      </c>
      <c r="F477" s="119">
        <v>169</v>
      </c>
      <c r="G477" s="110"/>
      <c r="O477" s="72">
        <v>4649410</v>
      </c>
      <c r="P477" s="70" t="s">
        <v>1190</v>
      </c>
      <c r="Q477" s="72">
        <v>1</v>
      </c>
      <c r="R477" s="72">
        <v>1</v>
      </c>
      <c r="S477" s="72">
        <v>0</v>
      </c>
      <c r="U477" s="101" t="s">
        <v>1186</v>
      </c>
      <c r="V477" s="72">
        <v>4647801</v>
      </c>
      <c r="W477" s="72">
        <v>1</v>
      </c>
      <c r="X477" s="72">
        <v>0</v>
      </c>
      <c r="Y477" s="72">
        <v>1</v>
      </c>
      <c r="AA477" s="70" t="s">
        <v>1190</v>
      </c>
      <c r="AB477" s="125">
        <v>4649410</v>
      </c>
      <c r="AC477" s="125">
        <v>1</v>
      </c>
      <c r="AD477" s="125">
        <v>1</v>
      </c>
      <c r="AE477" s="125">
        <v>0</v>
      </c>
    </row>
    <row r="478" spans="1:31" ht="24" thickBot="1">
      <c r="A478" s="48" t="s">
        <v>638</v>
      </c>
      <c r="B478" s="97" t="s">
        <v>638</v>
      </c>
      <c r="C478" s="121">
        <v>41</v>
      </c>
      <c r="D478" s="35"/>
      <c r="E478" s="119" t="s">
        <v>638</v>
      </c>
      <c r="F478" s="119">
        <v>43</v>
      </c>
      <c r="G478" s="109"/>
      <c r="O478" s="72">
        <v>4661300</v>
      </c>
      <c r="P478" s="70" t="s">
        <v>1192</v>
      </c>
      <c r="Q478" s="72">
        <v>1</v>
      </c>
      <c r="R478" s="72">
        <v>1</v>
      </c>
      <c r="S478" s="72">
        <v>0</v>
      </c>
      <c r="U478" s="101" t="s">
        <v>1187</v>
      </c>
      <c r="V478" s="72">
        <v>4647802</v>
      </c>
      <c r="W478" s="72">
        <v>1</v>
      </c>
      <c r="X478" s="72">
        <v>0</v>
      </c>
      <c r="Y478" s="72">
        <v>1</v>
      </c>
      <c r="AA478" s="70" t="s">
        <v>1192</v>
      </c>
      <c r="AB478" s="125">
        <v>4661300</v>
      </c>
      <c r="AC478" s="125">
        <v>1</v>
      </c>
      <c r="AD478" s="125">
        <v>1</v>
      </c>
      <c r="AE478" s="125">
        <v>0</v>
      </c>
    </row>
    <row r="479" spans="1:31" ht="24" thickBot="1">
      <c r="A479" s="48" t="s">
        <v>337</v>
      </c>
      <c r="B479" s="98" t="s">
        <v>337</v>
      </c>
      <c r="C479" s="121">
        <v>137</v>
      </c>
      <c r="D479" s="35"/>
      <c r="E479" s="119" t="s">
        <v>337</v>
      </c>
      <c r="F479" s="119">
        <v>143</v>
      </c>
      <c r="G479" s="110"/>
      <c r="O479" s="72">
        <v>4663000</v>
      </c>
      <c r="P479" s="70" t="s">
        <v>1193</v>
      </c>
      <c r="Q479" s="72">
        <v>1</v>
      </c>
      <c r="R479" s="72">
        <v>1</v>
      </c>
      <c r="S479" s="72">
        <v>0</v>
      </c>
      <c r="U479" s="101" t="s">
        <v>1188</v>
      </c>
      <c r="V479" s="72">
        <v>4649401</v>
      </c>
      <c r="W479" s="72">
        <v>1</v>
      </c>
      <c r="X479" s="72">
        <v>1</v>
      </c>
      <c r="Y479" s="72">
        <v>0</v>
      </c>
      <c r="AA479" s="70" t="s">
        <v>1193</v>
      </c>
      <c r="AB479" s="125">
        <v>4663000</v>
      </c>
      <c r="AC479" s="125">
        <v>1</v>
      </c>
      <c r="AD479" s="125">
        <v>1</v>
      </c>
      <c r="AE479" s="125">
        <v>0</v>
      </c>
    </row>
    <row r="480" spans="1:31" ht="23.25" thickBot="1">
      <c r="A480" s="48" t="s">
        <v>591</v>
      </c>
      <c r="B480" s="97" t="s">
        <v>591</v>
      </c>
      <c r="C480" s="121">
        <v>54</v>
      </c>
      <c r="D480" s="35"/>
      <c r="E480" s="119" t="s">
        <v>591</v>
      </c>
      <c r="F480" s="119">
        <v>54</v>
      </c>
      <c r="G480" s="109"/>
      <c r="O480" s="72">
        <v>4673700</v>
      </c>
      <c r="P480" s="70" t="s">
        <v>1194</v>
      </c>
      <c r="Q480" s="72">
        <v>1</v>
      </c>
      <c r="R480" s="72">
        <v>1</v>
      </c>
      <c r="S480" s="72">
        <v>0</v>
      </c>
      <c r="U480" s="101" t="s">
        <v>1189</v>
      </c>
      <c r="V480" s="72">
        <v>4649408</v>
      </c>
      <c r="W480" s="72">
        <v>1</v>
      </c>
      <c r="X480" s="72">
        <v>1</v>
      </c>
      <c r="Y480" s="72">
        <v>0</v>
      </c>
      <c r="AA480" s="70" t="s">
        <v>1194</v>
      </c>
      <c r="AB480" s="125">
        <v>4673700</v>
      </c>
      <c r="AC480" s="125">
        <v>1</v>
      </c>
      <c r="AD480" s="125">
        <v>1</v>
      </c>
      <c r="AE480" s="125">
        <v>0</v>
      </c>
    </row>
    <row r="481" spans="1:31" ht="24" thickBot="1">
      <c r="A481" s="48" t="s">
        <v>158</v>
      </c>
      <c r="B481" s="98" t="s">
        <v>158</v>
      </c>
      <c r="C481" s="121">
        <v>388</v>
      </c>
      <c r="D481" s="35"/>
      <c r="E481" s="119" t="s">
        <v>158</v>
      </c>
      <c r="F481" s="119">
        <v>404</v>
      </c>
      <c r="G481" s="110"/>
      <c r="O481" s="72">
        <v>4681803</v>
      </c>
      <c r="P481" s="70" t="s">
        <v>1195</v>
      </c>
      <c r="Q481" s="72">
        <v>1</v>
      </c>
      <c r="R481" s="72">
        <v>1</v>
      </c>
      <c r="S481" s="72">
        <v>0</v>
      </c>
      <c r="U481" s="101" t="s">
        <v>1190</v>
      </c>
      <c r="V481" s="72">
        <v>4649410</v>
      </c>
      <c r="W481" s="72">
        <v>1</v>
      </c>
      <c r="X481" s="72">
        <v>1</v>
      </c>
      <c r="Y481" s="72">
        <v>0</v>
      </c>
      <c r="AA481" s="70" t="s">
        <v>1195</v>
      </c>
      <c r="AB481" s="125">
        <v>4681803</v>
      </c>
      <c r="AC481" s="125">
        <v>1</v>
      </c>
      <c r="AD481" s="125">
        <v>1</v>
      </c>
      <c r="AE481" s="125">
        <v>0</v>
      </c>
    </row>
    <row r="482" spans="1:31" ht="23.25" thickBot="1">
      <c r="A482" s="48" t="s">
        <v>451</v>
      </c>
      <c r="B482" s="97" t="s">
        <v>451</v>
      </c>
      <c r="C482" s="121">
        <v>76</v>
      </c>
      <c r="D482" s="35"/>
      <c r="E482" s="119" t="s">
        <v>451</v>
      </c>
      <c r="F482" s="119">
        <v>76</v>
      </c>
      <c r="G482" s="109"/>
      <c r="O482" s="72">
        <v>4686902</v>
      </c>
      <c r="P482" s="70" t="s">
        <v>1196</v>
      </c>
      <c r="Q482" s="72">
        <v>1</v>
      </c>
      <c r="R482" s="72">
        <v>0</v>
      </c>
      <c r="S482" s="72">
        <v>1</v>
      </c>
      <c r="U482" s="101" t="s">
        <v>1192</v>
      </c>
      <c r="V482" s="72">
        <v>4661300</v>
      </c>
      <c r="W482" s="72">
        <v>1</v>
      </c>
      <c r="X482" s="72">
        <v>1</v>
      </c>
      <c r="Y482" s="72">
        <v>0</v>
      </c>
      <c r="AA482" s="70" t="s">
        <v>1196</v>
      </c>
      <c r="AB482" s="125">
        <v>4686902</v>
      </c>
      <c r="AC482" s="125">
        <v>1</v>
      </c>
      <c r="AD482" s="125">
        <v>0</v>
      </c>
      <c r="AE482" s="125">
        <v>1</v>
      </c>
    </row>
    <row r="483" spans="1:31" ht="24" thickBot="1">
      <c r="A483" s="48" t="s">
        <v>879</v>
      </c>
      <c r="B483" s="98" t="s">
        <v>879</v>
      </c>
      <c r="C483" s="121">
        <v>10</v>
      </c>
      <c r="D483" s="35"/>
      <c r="E483" s="119" t="s">
        <v>879</v>
      </c>
      <c r="F483" s="119">
        <v>10</v>
      </c>
      <c r="G483" s="110"/>
      <c r="O483" s="72">
        <v>4693100</v>
      </c>
      <c r="P483" s="70" t="s">
        <v>1198</v>
      </c>
      <c r="Q483" s="72">
        <v>1</v>
      </c>
      <c r="R483" s="72">
        <v>1</v>
      </c>
      <c r="S483" s="72">
        <v>0</v>
      </c>
      <c r="U483" s="101" t="s">
        <v>1193</v>
      </c>
      <c r="V483" s="72">
        <v>4663000</v>
      </c>
      <c r="W483" s="72">
        <v>1</v>
      </c>
      <c r="X483" s="72">
        <v>1</v>
      </c>
      <c r="Y483" s="72">
        <v>0</v>
      </c>
      <c r="AA483" s="70" t="s">
        <v>1198</v>
      </c>
      <c r="AB483" s="125">
        <v>4693100</v>
      </c>
      <c r="AC483" s="125">
        <v>1</v>
      </c>
      <c r="AD483" s="125">
        <v>1</v>
      </c>
      <c r="AE483" s="125">
        <v>0</v>
      </c>
    </row>
    <row r="484" spans="1:31" ht="15.75" thickBot="1">
      <c r="A484" s="48" t="s">
        <v>231</v>
      </c>
      <c r="B484" s="97" t="s">
        <v>231</v>
      </c>
      <c r="C484" s="121">
        <v>234</v>
      </c>
      <c r="D484" s="35"/>
      <c r="E484" s="119" t="s">
        <v>231</v>
      </c>
      <c r="F484" s="119">
        <v>244</v>
      </c>
      <c r="G484" s="109"/>
      <c r="O484" s="72">
        <v>4731800</v>
      </c>
      <c r="P484" s="70" t="s">
        <v>1213</v>
      </c>
      <c r="Q484" s="72">
        <v>1</v>
      </c>
      <c r="R484" s="72">
        <v>1</v>
      </c>
      <c r="S484" s="72">
        <v>0</v>
      </c>
      <c r="U484" s="101" t="s">
        <v>1194</v>
      </c>
      <c r="V484" s="72">
        <v>4673700</v>
      </c>
      <c r="W484" s="72">
        <v>1</v>
      </c>
      <c r="X484" s="72">
        <v>1</v>
      </c>
      <c r="Y484" s="72">
        <v>0</v>
      </c>
      <c r="AA484" s="70" t="s">
        <v>1213</v>
      </c>
      <c r="AB484" s="125">
        <v>4731800</v>
      </c>
      <c r="AC484" s="125">
        <v>1</v>
      </c>
      <c r="AD484" s="125">
        <v>1</v>
      </c>
      <c r="AE484" s="125">
        <v>0</v>
      </c>
    </row>
    <row r="485" spans="1:31" ht="23.25" thickBot="1">
      <c r="A485" s="48" t="s">
        <v>376</v>
      </c>
      <c r="B485" s="98" t="s">
        <v>376</v>
      </c>
      <c r="C485" s="121">
        <v>96</v>
      </c>
      <c r="D485" s="35"/>
      <c r="E485" s="119" t="s">
        <v>376</v>
      </c>
      <c r="F485" s="119">
        <v>98</v>
      </c>
      <c r="G485" s="110"/>
      <c r="O485" s="72">
        <v>4912401</v>
      </c>
      <c r="P485" s="70" t="s">
        <v>1270</v>
      </c>
      <c r="Q485" s="72">
        <v>1</v>
      </c>
      <c r="R485" s="72">
        <v>1</v>
      </c>
      <c r="S485" s="72">
        <v>0</v>
      </c>
      <c r="U485" s="101" t="s">
        <v>1195</v>
      </c>
      <c r="V485" s="72">
        <v>4681803</v>
      </c>
      <c r="W485" s="72">
        <v>1</v>
      </c>
      <c r="X485" s="72">
        <v>1</v>
      </c>
      <c r="Y485" s="72">
        <v>0</v>
      </c>
      <c r="AA485" s="70" t="s">
        <v>1270</v>
      </c>
      <c r="AB485" s="125">
        <v>4912401</v>
      </c>
      <c r="AC485" s="125">
        <v>1</v>
      </c>
      <c r="AD485" s="125">
        <v>1</v>
      </c>
      <c r="AE485" s="125">
        <v>0</v>
      </c>
    </row>
    <row r="486" spans="1:31" ht="23.25" thickBot="1">
      <c r="A486" s="48" t="s">
        <v>456</v>
      </c>
      <c r="B486" s="97" t="s">
        <v>456</v>
      </c>
      <c r="C486" s="121">
        <v>79</v>
      </c>
      <c r="D486" s="35"/>
      <c r="E486" s="119" t="s">
        <v>456</v>
      </c>
      <c r="F486" s="119">
        <v>84</v>
      </c>
      <c r="G486" s="109"/>
      <c r="O486" s="72">
        <v>4930203</v>
      </c>
      <c r="P486" s="70" t="s">
        <v>1280</v>
      </c>
      <c r="Q486" s="72">
        <v>1</v>
      </c>
      <c r="R486" s="72">
        <v>1</v>
      </c>
      <c r="S486" s="72">
        <v>0</v>
      </c>
      <c r="U486" s="101" t="s">
        <v>1198</v>
      </c>
      <c r="V486" s="72">
        <v>4693100</v>
      </c>
      <c r="W486" s="72">
        <v>1</v>
      </c>
      <c r="X486" s="72">
        <v>1</v>
      </c>
      <c r="Y486" s="72">
        <v>0</v>
      </c>
      <c r="AA486" s="70" t="s">
        <v>1280</v>
      </c>
      <c r="AB486" s="125">
        <v>4930203</v>
      </c>
      <c r="AC486" s="125">
        <v>1</v>
      </c>
      <c r="AD486" s="125">
        <v>1</v>
      </c>
      <c r="AE486" s="125">
        <v>0</v>
      </c>
    </row>
    <row r="487" spans="1:31" ht="15.75" thickBot="1">
      <c r="A487" s="48" t="s">
        <v>749</v>
      </c>
      <c r="B487" s="98" t="s">
        <v>749</v>
      </c>
      <c r="C487" s="121">
        <v>23</v>
      </c>
      <c r="D487" s="35"/>
      <c r="E487" s="119" t="s">
        <v>749</v>
      </c>
      <c r="F487" s="119">
        <v>23</v>
      </c>
      <c r="G487" s="110"/>
      <c r="O487" s="72">
        <v>5229099</v>
      </c>
      <c r="P487" s="70" t="s">
        <v>1290</v>
      </c>
      <c r="Q487" s="72">
        <v>1</v>
      </c>
      <c r="R487" s="72">
        <v>1</v>
      </c>
      <c r="S487" s="72">
        <v>0</v>
      </c>
      <c r="U487" s="101" t="s">
        <v>1213</v>
      </c>
      <c r="V487" s="72">
        <v>4731800</v>
      </c>
      <c r="W487" s="72">
        <v>1</v>
      </c>
      <c r="X487" s="72">
        <v>1</v>
      </c>
      <c r="Y487" s="72">
        <v>0</v>
      </c>
      <c r="AA487" s="70" t="s">
        <v>1467</v>
      </c>
      <c r="AB487" s="125">
        <v>5011401</v>
      </c>
      <c r="AC487" s="125">
        <v>1</v>
      </c>
      <c r="AD487" s="125">
        <v>1</v>
      </c>
      <c r="AE487" s="125">
        <v>0</v>
      </c>
    </row>
    <row r="488" spans="1:31" ht="24" thickBot="1">
      <c r="A488" s="48" t="s">
        <v>216</v>
      </c>
      <c r="B488" s="97" t="s">
        <v>216</v>
      </c>
      <c r="C488" s="121">
        <v>245</v>
      </c>
      <c r="D488" s="35"/>
      <c r="E488" s="119" t="s">
        <v>216</v>
      </c>
      <c r="F488" s="119">
        <v>260</v>
      </c>
      <c r="G488" s="109"/>
      <c r="O488" s="72">
        <v>5822100</v>
      </c>
      <c r="P488" s="70" t="s">
        <v>1311</v>
      </c>
      <c r="Q488" s="72">
        <v>1</v>
      </c>
      <c r="R488" s="72">
        <v>1</v>
      </c>
      <c r="S488" s="72">
        <v>0</v>
      </c>
      <c r="U488" s="101" t="s">
        <v>1270</v>
      </c>
      <c r="V488" s="72">
        <v>4912401</v>
      </c>
      <c r="W488" s="72">
        <v>1</v>
      </c>
      <c r="X488" s="72">
        <v>1</v>
      </c>
      <c r="Y488" s="72">
        <v>0</v>
      </c>
      <c r="AA488" s="70" t="s">
        <v>1290</v>
      </c>
      <c r="AB488" s="125">
        <v>5229099</v>
      </c>
      <c r="AC488" s="125">
        <v>1</v>
      </c>
      <c r="AD488" s="125">
        <v>1</v>
      </c>
      <c r="AE488" s="125">
        <v>0</v>
      </c>
    </row>
    <row r="489" spans="1:31" ht="15.75" thickBot="1">
      <c r="A489" s="48" t="s">
        <v>662</v>
      </c>
      <c r="B489" s="98" t="s">
        <v>662</v>
      </c>
      <c r="C489" s="121">
        <v>34</v>
      </c>
      <c r="D489" s="35"/>
      <c r="E489" s="119" t="s">
        <v>662</v>
      </c>
      <c r="F489" s="119">
        <v>34</v>
      </c>
      <c r="G489" s="110"/>
      <c r="O489" s="72">
        <v>5829800</v>
      </c>
      <c r="P489" s="70" t="s">
        <v>1312</v>
      </c>
      <c r="Q489" s="72">
        <v>1</v>
      </c>
      <c r="R489" s="72">
        <v>1</v>
      </c>
      <c r="S489" s="72">
        <v>0</v>
      </c>
      <c r="U489" s="101" t="s">
        <v>1280</v>
      </c>
      <c r="V489" s="72">
        <v>4930203</v>
      </c>
      <c r="W489" s="72">
        <v>1</v>
      </c>
      <c r="X489" s="72">
        <v>1</v>
      </c>
      <c r="Y489" s="72">
        <v>0</v>
      </c>
      <c r="AA489" s="70" t="s">
        <v>1311</v>
      </c>
      <c r="AB489" s="125">
        <v>5822100</v>
      </c>
      <c r="AC489" s="125">
        <v>1</v>
      </c>
      <c r="AD489" s="125">
        <v>1</v>
      </c>
      <c r="AE489" s="125">
        <v>0</v>
      </c>
    </row>
    <row r="490" spans="1:31" ht="24" thickBot="1">
      <c r="A490" s="48" t="s">
        <v>531</v>
      </c>
      <c r="B490" s="97" t="s">
        <v>531</v>
      </c>
      <c r="C490" s="121">
        <v>65</v>
      </c>
      <c r="D490" s="35"/>
      <c r="E490" s="119" t="s">
        <v>531</v>
      </c>
      <c r="F490" s="119">
        <v>69</v>
      </c>
      <c r="G490" s="109"/>
      <c r="O490" s="72">
        <v>5912002</v>
      </c>
      <c r="P490" s="70" t="s">
        <v>1314</v>
      </c>
      <c r="Q490" s="72">
        <v>1</v>
      </c>
      <c r="R490" s="72">
        <v>1</v>
      </c>
      <c r="S490" s="72">
        <v>0</v>
      </c>
      <c r="U490" s="101" t="s">
        <v>1467</v>
      </c>
      <c r="V490" s="72">
        <v>5011401</v>
      </c>
      <c r="W490" s="72">
        <v>1</v>
      </c>
      <c r="X490" s="72">
        <v>1</v>
      </c>
      <c r="Y490" s="72">
        <v>0</v>
      </c>
      <c r="AA490" s="70" t="s">
        <v>1312</v>
      </c>
      <c r="AB490" s="125">
        <v>5829800</v>
      </c>
      <c r="AC490" s="125">
        <v>1</v>
      </c>
      <c r="AD490" s="125">
        <v>1</v>
      </c>
      <c r="AE490" s="125">
        <v>0</v>
      </c>
    </row>
    <row r="491" spans="1:31" ht="23.25" thickBot="1">
      <c r="A491" s="48" t="s">
        <v>335</v>
      </c>
      <c r="B491" s="98" t="s">
        <v>335</v>
      </c>
      <c r="C491" s="121">
        <v>124</v>
      </c>
      <c r="D491" s="35"/>
      <c r="E491" s="119" t="s">
        <v>335</v>
      </c>
      <c r="F491" s="119">
        <v>125</v>
      </c>
      <c r="G491" s="110"/>
      <c r="O491" s="72">
        <v>6120501</v>
      </c>
      <c r="P491" s="70" t="s">
        <v>1318</v>
      </c>
      <c r="Q491" s="72">
        <v>1</v>
      </c>
      <c r="R491" s="72">
        <v>1</v>
      </c>
      <c r="S491" s="72">
        <v>0</v>
      </c>
      <c r="U491" s="101" t="s">
        <v>1290</v>
      </c>
      <c r="V491" s="72">
        <v>5229099</v>
      </c>
      <c r="W491" s="72">
        <v>1</v>
      </c>
      <c r="X491" s="72">
        <v>1</v>
      </c>
      <c r="Y491" s="72">
        <v>0</v>
      </c>
      <c r="AA491" s="70" t="s">
        <v>1314</v>
      </c>
      <c r="AB491" s="125">
        <v>5912002</v>
      </c>
      <c r="AC491" s="125">
        <v>1</v>
      </c>
      <c r="AD491" s="125">
        <v>1</v>
      </c>
      <c r="AE491" s="125">
        <v>0</v>
      </c>
    </row>
    <row r="492" spans="1:31" ht="15.75" thickBot="1">
      <c r="A492" s="48" t="s">
        <v>273</v>
      </c>
      <c r="B492" s="97" t="s">
        <v>273</v>
      </c>
      <c r="C492" s="121">
        <v>181</v>
      </c>
      <c r="D492" s="35"/>
      <c r="E492" s="119" t="s">
        <v>273</v>
      </c>
      <c r="F492" s="119">
        <v>188</v>
      </c>
      <c r="G492" s="109"/>
      <c r="O492" s="72">
        <v>6143400</v>
      </c>
      <c r="P492" s="70" t="s">
        <v>1319</v>
      </c>
      <c r="Q492" s="72">
        <v>1</v>
      </c>
      <c r="R492" s="72">
        <v>0</v>
      </c>
      <c r="S492" s="72">
        <v>1</v>
      </c>
      <c r="U492" s="101" t="s">
        <v>1311</v>
      </c>
      <c r="V492" s="72">
        <v>5822100</v>
      </c>
      <c r="W492" s="72">
        <v>1</v>
      </c>
      <c r="X492" s="72">
        <v>1</v>
      </c>
      <c r="Y492" s="72">
        <v>0</v>
      </c>
      <c r="AA492" s="70" t="s">
        <v>1318</v>
      </c>
      <c r="AB492" s="125">
        <v>6120501</v>
      </c>
      <c r="AC492" s="125">
        <v>1</v>
      </c>
      <c r="AD492" s="125">
        <v>1</v>
      </c>
      <c r="AE492" s="125">
        <v>0</v>
      </c>
    </row>
    <row r="493" spans="1:31" ht="23.25" thickBot="1">
      <c r="A493" s="48" t="s">
        <v>891</v>
      </c>
      <c r="B493" s="98" t="s">
        <v>891</v>
      </c>
      <c r="C493" s="121">
        <v>8</v>
      </c>
      <c r="D493" s="35"/>
      <c r="E493" s="119" t="s">
        <v>891</v>
      </c>
      <c r="F493" s="119">
        <v>8</v>
      </c>
      <c r="G493" s="110"/>
      <c r="O493" s="72">
        <v>6203100</v>
      </c>
      <c r="P493" s="70" t="s">
        <v>1323</v>
      </c>
      <c r="Q493" s="72">
        <v>1</v>
      </c>
      <c r="R493" s="72">
        <v>1</v>
      </c>
      <c r="S493" s="72">
        <v>0</v>
      </c>
      <c r="U493" s="101" t="s">
        <v>1312</v>
      </c>
      <c r="V493" s="72">
        <v>5829800</v>
      </c>
      <c r="W493" s="72">
        <v>1</v>
      </c>
      <c r="X493" s="72">
        <v>1</v>
      </c>
      <c r="Y493" s="72">
        <v>0</v>
      </c>
      <c r="AA493" s="70" t="s">
        <v>1319</v>
      </c>
      <c r="AB493" s="125">
        <v>6143400</v>
      </c>
      <c r="AC493" s="125">
        <v>1</v>
      </c>
      <c r="AD493" s="125">
        <v>0</v>
      </c>
      <c r="AE493" s="125">
        <v>1</v>
      </c>
    </row>
    <row r="494" spans="1:31" ht="24" thickBot="1">
      <c r="A494" s="48" t="s">
        <v>513</v>
      </c>
      <c r="B494" s="97" t="s">
        <v>513</v>
      </c>
      <c r="C494" s="121">
        <v>62</v>
      </c>
      <c r="D494" s="35"/>
      <c r="E494" s="119" t="s">
        <v>513</v>
      </c>
      <c r="F494" s="119">
        <v>67</v>
      </c>
      <c r="G494" s="109"/>
      <c r="O494" s="72">
        <v>6319400</v>
      </c>
      <c r="P494" s="70" t="s">
        <v>1327</v>
      </c>
      <c r="Q494" s="72">
        <v>1</v>
      </c>
      <c r="R494" s="72">
        <v>1</v>
      </c>
      <c r="S494" s="72">
        <v>0</v>
      </c>
      <c r="U494" s="101" t="s">
        <v>1314</v>
      </c>
      <c r="V494" s="72">
        <v>5912002</v>
      </c>
      <c r="W494" s="72">
        <v>1</v>
      </c>
      <c r="X494" s="72">
        <v>1</v>
      </c>
      <c r="Y494" s="72">
        <v>0</v>
      </c>
      <c r="AA494" s="70" t="s">
        <v>1468</v>
      </c>
      <c r="AB494" s="125">
        <v>6202300</v>
      </c>
      <c r="AC494" s="125">
        <v>1</v>
      </c>
      <c r="AD494" s="125">
        <v>1</v>
      </c>
      <c r="AE494" s="125">
        <v>0</v>
      </c>
    </row>
    <row r="495" spans="1:31" ht="24" thickBot="1">
      <c r="A495" s="48" t="s">
        <v>695</v>
      </c>
      <c r="B495" s="98" t="s">
        <v>695</v>
      </c>
      <c r="C495" s="121">
        <v>32</v>
      </c>
      <c r="D495" s="35"/>
      <c r="E495" s="119" t="s">
        <v>695</v>
      </c>
      <c r="F495" s="119">
        <v>35</v>
      </c>
      <c r="G495" s="110"/>
      <c r="O495" s="72">
        <v>6391700</v>
      </c>
      <c r="P495" s="70" t="s">
        <v>1328</v>
      </c>
      <c r="Q495" s="72">
        <v>1</v>
      </c>
      <c r="R495" s="72">
        <v>1</v>
      </c>
      <c r="S495" s="72">
        <v>0</v>
      </c>
      <c r="U495" s="101" t="s">
        <v>1318</v>
      </c>
      <c r="V495" s="72">
        <v>6120501</v>
      </c>
      <c r="W495" s="72">
        <v>1</v>
      </c>
      <c r="X495" s="72">
        <v>1</v>
      </c>
      <c r="Y495" s="72">
        <v>0</v>
      </c>
      <c r="AA495" s="70" t="s">
        <v>1323</v>
      </c>
      <c r="AB495" s="125">
        <v>6203100</v>
      </c>
      <c r="AC495" s="125">
        <v>1</v>
      </c>
      <c r="AD495" s="125">
        <v>1</v>
      </c>
      <c r="AE495" s="125">
        <v>0</v>
      </c>
    </row>
    <row r="496" spans="1:31" ht="24" thickBot="1">
      <c r="A496" s="48" t="s">
        <v>880</v>
      </c>
      <c r="B496" s="97" t="s">
        <v>880</v>
      </c>
      <c r="C496" s="121">
        <v>8</v>
      </c>
      <c r="D496" s="35"/>
      <c r="E496" s="119" t="s">
        <v>880</v>
      </c>
      <c r="F496" s="119">
        <v>9</v>
      </c>
      <c r="G496" s="109"/>
      <c r="O496" s="72">
        <v>6619399</v>
      </c>
      <c r="P496" s="70" t="s">
        <v>1331</v>
      </c>
      <c r="Q496" s="72">
        <v>1</v>
      </c>
      <c r="R496" s="72">
        <v>0</v>
      </c>
      <c r="S496" s="72">
        <v>1</v>
      </c>
      <c r="U496" s="101" t="s">
        <v>1319</v>
      </c>
      <c r="V496" s="72">
        <v>6143400</v>
      </c>
      <c r="W496" s="72">
        <v>1</v>
      </c>
      <c r="X496" s="72">
        <v>0</v>
      </c>
      <c r="Y496" s="72">
        <v>1</v>
      </c>
      <c r="AA496" s="70" t="s">
        <v>1327</v>
      </c>
      <c r="AB496" s="125">
        <v>6319400</v>
      </c>
      <c r="AC496" s="125">
        <v>1</v>
      </c>
      <c r="AD496" s="125">
        <v>1</v>
      </c>
      <c r="AE496" s="125">
        <v>0</v>
      </c>
    </row>
    <row r="497" spans="1:31" ht="23.25" thickBot="1">
      <c r="A497" s="48" t="s">
        <v>548</v>
      </c>
      <c r="B497" s="98" t="s">
        <v>548</v>
      </c>
      <c r="C497" s="121">
        <v>66</v>
      </c>
      <c r="D497" s="35"/>
      <c r="E497" s="119" t="s">
        <v>548</v>
      </c>
      <c r="F497" s="119">
        <v>67</v>
      </c>
      <c r="G497" s="110"/>
      <c r="O497" s="72">
        <v>6822600</v>
      </c>
      <c r="P497" s="70" t="s">
        <v>1332</v>
      </c>
      <c r="Q497" s="72">
        <v>1</v>
      </c>
      <c r="R497" s="72">
        <v>1</v>
      </c>
      <c r="S497" s="72">
        <v>0</v>
      </c>
      <c r="U497" s="101" t="s">
        <v>1468</v>
      </c>
      <c r="V497" s="72">
        <v>6202300</v>
      </c>
      <c r="W497" s="72">
        <v>1</v>
      </c>
      <c r="X497" s="72">
        <v>1</v>
      </c>
      <c r="Y497" s="72">
        <v>0</v>
      </c>
      <c r="AA497" s="70" t="s">
        <v>1328</v>
      </c>
      <c r="AB497" s="125">
        <v>6391700</v>
      </c>
      <c r="AC497" s="125">
        <v>1</v>
      </c>
      <c r="AD497" s="125">
        <v>1</v>
      </c>
      <c r="AE497" s="125">
        <v>0</v>
      </c>
    </row>
    <row r="498" spans="1:31" ht="23.25" thickBot="1">
      <c r="A498" s="48" t="s">
        <v>648</v>
      </c>
      <c r="B498" s="97" t="s">
        <v>648</v>
      </c>
      <c r="C498" s="121">
        <v>35</v>
      </c>
      <c r="D498" s="35"/>
      <c r="E498" s="119" t="s">
        <v>648</v>
      </c>
      <c r="F498" s="119">
        <v>41</v>
      </c>
      <c r="G498" s="109"/>
      <c r="O498" s="72">
        <v>7020400</v>
      </c>
      <c r="P498" s="70" t="s">
        <v>1334</v>
      </c>
      <c r="Q498" s="72">
        <v>1</v>
      </c>
      <c r="R498" s="72">
        <v>1</v>
      </c>
      <c r="S498" s="72">
        <v>0</v>
      </c>
      <c r="U498" s="101" t="s">
        <v>1323</v>
      </c>
      <c r="V498" s="72">
        <v>6203100</v>
      </c>
      <c r="W498" s="72">
        <v>1</v>
      </c>
      <c r="X498" s="72">
        <v>1</v>
      </c>
      <c r="Y498" s="72">
        <v>0</v>
      </c>
      <c r="AA498" s="70" t="s">
        <v>1332</v>
      </c>
      <c r="AB498" s="125">
        <v>6822600</v>
      </c>
      <c r="AC498" s="125">
        <v>1</v>
      </c>
      <c r="AD498" s="125">
        <v>1</v>
      </c>
      <c r="AE498" s="125">
        <v>0</v>
      </c>
    </row>
    <row r="499" spans="1:31" ht="24" thickBot="1">
      <c r="A499" s="48" t="s">
        <v>296</v>
      </c>
      <c r="B499" s="98" t="s">
        <v>296</v>
      </c>
      <c r="C499" s="121">
        <v>150</v>
      </c>
      <c r="D499" s="35"/>
      <c r="E499" s="119" t="s">
        <v>296</v>
      </c>
      <c r="F499" s="119">
        <v>161</v>
      </c>
      <c r="G499" s="110"/>
      <c r="O499" s="72">
        <v>7112000</v>
      </c>
      <c r="P499" s="70" t="s">
        <v>1335</v>
      </c>
      <c r="Q499" s="72">
        <v>1</v>
      </c>
      <c r="R499" s="72">
        <v>1</v>
      </c>
      <c r="S499" s="72">
        <v>0</v>
      </c>
      <c r="U499" s="101" t="s">
        <v>1327</v>
      </c>
      <c r="V499" s="72">
        <v>6319400</v>
      </c>
      <c r="W499" s="72">
        <v>1</v>
      </c>
      <c r="X499" s="72">
        <v>1</v>
      </c>
      <c r="Y499" s="72">
        <v>0</v>
      </c>
      <c r="AA499" s="70" t="s">
        <v>1334</v>
      </c>
      <c r="AB499" s="125">
        <v>7020400</v>
      </c>
      <c r="AC499" s="125">
        <v>1</v>
      </c>
      <c r="AD499" s="125">
        <v>1</v>
      </c>
      <c r="AE499" s="125">
        <v>0</v>
      </c>
    </row>
    <row r="500" spans="1:31" ht="15.75" thickBot="1">
      <c r="A500" s="48" t="s">
        <v>479</v>
      </c>
      <c r="B500" s="97" t="s">
        <v>479</v>
      </c>
      <c r="C500" s="121">
        <v>72</v>
      </c>
      <c r="D500" s="35"/>
      <c r="E500" s="119" t="s">
        <v>479</v>
      </c>
      <c r="F500" s="119">
        <v>78</v>
      </c>
      <c r="G500" s="109"/>
      <c r="O500" s="72">
        <v>7410202</v>
      </c>
      <c r="P500" s="70" t="s">
        <v>1343</v>
      </c>
      <c r="Q500" s="72">
        <v>1</v>
      </c>
      <c r="R500" s="72">
        <v>1</v>
      </c>
      <c r="S500" s="72">
        <v>0</v>
      </c>
      <c r="U500" s="101" t="s">
        <v>1328</v>
      </c>
      <c r="V500" s="72">
        <v>6391700</v>
      </c>
      <c r="W500" s="72">
        <v>1</v>
      </c>
      <c r="X500" s="72">
        <v>1</v>
      </c>
      <c r="Y500" s="72">
        <v>0</v>
      </c>
      <c r="AA500" s="70" t="s">
        <v>1335</v>
      </c>
      <c r="AB500" s="125">
        <v>7112000</v>
      </c>
      <c r="AC500" s="125">
        <v>1</v>
      </c>
      <c r="AD500" s="125">
        <v>1</v>
      </c>
      <c r="AE500" s="125">
        <v>0</v>
      </c>
    </row>
    <row r="501" spans="1:31" ht="24" thickBot="1">
      <c r="A501" s="48" t="s">
        <v>362</v>
      </c>
      <c r="B501" s="98" t="s">
        <v>362</v>
      </c>
      <c r="C501" s="121">
        <v>119</v>
      </c>
      <c r="D501" s="35"/>
      <c r="E501" s="119" t="s">
        <v>362</v>
      </c>
      <c r="F501" s="119">
        <v>127</v>
      </c>
      <c r="G501" s="110"/>
      <c r="O501" s="72">
        <v>7490104</v>
      </c>
      <c r="P501" s="70" t="s">
        <v>1349</v>
      </c>
      <c r="Q501" s="72">
        <v>1</v>
      </c>
      <c r="R501" s="72">
        <v>0</v>
      </c>
      <c r="S501" s="72">
        <v>1</v>
      </c>
      <c r="U501" s="101" t="s">
        <v>1332</v>
      </c>
      <c r="V501" s="72">
        <v>6822600</v>
      </c>
      <c r="W501" s="72">
        <v>1</v>
      </c>
      <c r="X501" s="72">
        <v>1</v>
      </c>
      <c r="Y501" s="72">
        <v>0</v>
      </c>
      <c r="AA501" s="70" t="s">
        <v>1343</v>
      </c>
      <c r="AB501" s="125">
        <v>7410202</v>
      </c>
      <c r="AC501" s="125">
        <v>1</v>
      </c>
      <c r="AD501" s="125">
        <v>1</v>
      </c>
      <c r="AE501" s="125">
        <v>0</v>
      </c>
    </row>
    <row r="502" spans="1:31" ht="24" thickBot="1">
      <c r="A502" s="48" t="s">
        <v>118</v>
      </c>
      <c r="B502" s="97" t="s">
        <v>118</v>
      </c>
      <c r="C502" s="121">
        <v>714</v>
      </c>
      <c r="D502" s="35"/>
      <c r="E502" s="119" t="s">
        <v>118</v>
      </c>
      <c r="F502" s="119">
        <v>744</v>
      </c>
      <c r="G502" s="109"/>
      <c r="O502" s="72">
        <v>7490199</v>
      </c>
      <c r="P502" s="70" t="s">
        <v>1350</v>
      </c>
      <c r="Q502" s="72">
        <v>1</v>
      </c>
      <c r="R502" s="72">
        <v>1</v>
      </c>
      <c r="S502" s="72">
        <v>0</v>
      </c>
      <c r="U502" s="101" t="s">
        <v>1334</v>
      </c>
      <c r="V502" s="72">
        <v>7020400</v>
      </c>
      <c r="W502" s="72">
        <v>1</v>
      </c>
      <c r="X502" s="72">
        <v>1</v>
      </c>
      <c r="Y502" s="72">
        <v>0</v>
      </c>
      <c r="AA502" s="70" t="s">
        <v>1349</v>
      </c>
      <c r="AB502" s="125">
        <v>7490104</v>
      </c>
      <c r="AC502" s="125">
        <v>1</v>
      </c>
      <c r="AD502" s="125">
        <v>0</v>
      </c>
      <c r="AE502" s="125">
        <v>1</v>
      </c>
    </row>
    <row r="503" spans="1:31" ht="15.75" thickBot="1">
      <c r="A503" s="48" t="s">
        <v>435</v>
      </c>
      <c r="B503" s="98" t="s">
        <v>435</v>
      </c>
      <c r="C503" s="121">
        <v>73</v>
      </c>
      <c r="D503" s="35"/>
      <c r="E503" s="119" t="s">
        <v>435</v>
      </c>
      <c r="F503" s="119">
        <v>73</v>
      </c>
      <c r="G503" s="110"/>
      <c r="O503" s="72">
        <v>7500100</v>
      </c>
      <c r="P503" s="70" t="s">
        <v>1351</v>
      </c>
      <c r="Q503" s="72">
        <v>1</v>
      </c>
      <c r="R503" s="72">
        <v>0</v>
      </c>
      <c r="S503" s="72">
        <v>1</v>
      </c>
      <c r="U503" s="101" t="s">
        <v>1335</v>
      </c>
      <c r="V503" s="72">
        <v>7112000</v>
      </c>
      <c r="W503" s="72">
        <v>1</v>
      </c>
      <c r="X503" s="72">
        <v>1</v>
      </c>
      <c r="Y503" s="72">
        <v>0</v>
      </c>
      <c r="AA503" s="70" t="s">
        <v>1351</v>
      </c>
      <c r="AB503" s="125">
        <v>7500100</v>
      </c>
      <c r="AC503" s="125">
        <v>1</v>
      </c>
      <c r="AD503" s="125">
        <v>0</v>
      </c>
      <c r="AE503" s="125">
        <v>1</v>
      </c>
    </row>
    <row r="504" spans="1:31" ht="15.75" thickBot="1">
      <c r="A504" s="48" t="s">
        <v>240</v>
      </c>
      <c r="B504" s="97" t="s">
        <v>240</v>
      </c>
      <c r="C504" s="121">
        <v>207</v>
      </c>
      <c r="D504" s="35"/>
      <c r="E504" s="119" t="s">
        <v>240</v>
      </c>
      <c r="F504" s="119">
        <v>214</v>
      </c>
      <c r="G504" s="109"/>
      <c r="O504" s="72">
        <v>8121400</v>
      </c>
      <c r="P504" s="70" t="s">
        <v>1376</v>
      </c>
      <c r="Q504" s="72">
        <v>1</v>
      </c>
      <c r="R504" s="72">
        <v>1</v>
      </c>
      <c r="S504" s="72">
        <v>0</v>
      </c>
      <c r="U504" s="101" t="s">
        <v>1343</v>
      </c>
      <c r="V504" s="72">
        <v>7410202</v>
      </c>
      <c r="W504" s="72">
        <v>1</v>
      </c>
      <c r="X504" s="72">
        <v>1</v>
      </c>
      <c r="Y504" s="72">
        <v>0</v>
      </c>
      <c r="AA504" s="70" t="s">
        <v>1376</v>
      </c>
      <c r="AB504" s="125">
        <v>8121400</v>
      </c>
      <c r="AC504" s="125">
        <v>1</v>
      </c>
      <c r="AD504" s="125">
        <v>1</v>
      </c>
      <c r="AE504" s="125">
        <v>0</v>
      </c>
    </row>
    <row r="505" spans="1:31" ht="23.25" thickBot="1">
      <c r="A505" s="48" t="s">
        <v>143</v>
      </c>
      <c r="B505" s="98" t="s">
        <v>143</v>
      </c>
      <c r="C505" s="121">
        <v>549</v>
      </c>
      <c r="D505" s="35"/>
      <c r="E505" s="119" t="s">
        <v>143</v>
      </c>
      <c r="F505" s="119">
        <v>598</v>
      </c>
      <c r="G505" s="110"/>
      <c r="O505" s="72">
        <v>8220200</v>
      </c>
      <c r="P505" s="70" t="s">
        <v>1383</v>
      </c>
      <c r="Q505" s="72">
        <v>1</v>
      </c>
      <c r="R505" s="72">
        <v>1</v>
      </c>
      <c r="S505" s="72">
        <v>0</v>
      </c>
      <c r="U505" s="101" t="s">
        <v>1349</v>
      </c>
      <c r="V505" s="72">
        <v>7490104</v>
      </c>
      <c r="W505" s="72">
        <v>1</v>
      </c>
      <c r="X505" s="72">
        <v>0</v>
      </c>
      <c r="Y505" s="72">
        <v>1</v>
      </c>
      <c r="AA505" s="70" t="s">
        <v>1383</v>
      </c>
      <c r="AB505" s="125">
        <v>8220200</v>
      </c>
      <c r="AC505" s="125">
        <v>1</v>
      </c>
      <c r="AD505" s="125">
        <v>1</v>
      </c>
      <c r="AE505" s="125">
        <v>0</v>
      </c>
    </row>
    <row r="506" spans="1:31" ht="15.75" thickBot="1">
      <c r="A506" s="48" t="s">
        <v>62</v>
      </c>
      <c r="B506" s="97" t="s">
        <v>62</v>
      </c>
      <c r="C506" s="122">
        <v>4803</v>
      </c>
      <c r="D506" s="115"/>
      <c r="E506" s="119" t="s">
        <v>62</v>
      </c>
      <c r="F506" s="120">
        <v>5156</v>
      </c>
      <c r="G506" s="112"/>
      <c r="O506" s="72">
        <v>8299701</v>
      </c>
      <c r="P506" s="70" t="s">
        <v>1388</v>
      </c>
      <c r="Q506" s="72">
        <v>1</v>
      </c>
      <c r="R506" s="72">
        <v>1</v>
      </c>
      <c r="S506" s="72">
        <v>0</v>
      </c>
      <c r="U506" s="101" t="s">
        <v>1351</v>
      </c>
      <c r="V506" s="72">
        <v>7500100</v>
      </c>
      <c r="W506" s="72">
        <v>1</v>
      </c>
      <c r="X506" s="72">
        <v>0</v>
      </c>
      <c r="Y506" s="72">
        <v>1</v>
      </c>
      <c r="AA506" s="70" t="s">
        <v>1388</v>
      </c>
      <c r="AB506" s="125">
        <v>8299701</v>
      </c>
      <c r="AC506" s="125">
        <v>1</v>
      </c>
      <c r="AD506" s="125">
        <v>1</v>
      </c>
      <c r="AE506" s="125">
        <v>0</v>
      </c>
    </row>
    <row r="507" spans="1:31" ht="15.75" thickBot="1">
      <c r="A507" s="48" t="s">
        <v>833</v>
      </c>
      <c r="B507" s="98" t="s">
        <v>833</v>
      </c>
      <c r="C507" s="121">
        <v>12</v>
      </c>
      <c r="D507" s="35"/>
      <c r="E507" s="119" t="s">
        <v>833</v>
      </c>
      <c r="F507" s="119">
        <v>12</v>
      </c>
      <c r="G507" s="110"/>
      <c r="O507" s="72">
        <v>8299706</v>
      </c>
      <c r="P507" s="70" t="s">
        <v>1390</v>
      </c>
      <c r="Q507" s="72">
        <v>1</v>
      </c>
      <c r="R507" s="72">
        <v>1</v>
      </c>
      <c r="S507" s="72">
        <v>0</v>
      </c>
      <c r="U507" s="101" t="s">
        <v>1376</v>
      </c>
      <c r="V507" s="72">
        <v>8121400</v>
      </c>
      <c r="W507" s="72">
        <v>1</v>
      </c>
      <c r="X507" s="72">
        <v>1</v>
      </c>
      <c r="Y507" s="72">
        <v>0</v>
      </c>
      <c r="AA507" s="70" t="s">
        <v>1390</v>
      </c>
      <c r="AB507" s="125">
        <v>8299706</v>
      </c>
      <c r="AC507" s="125">
        <v>1</v>
      </c>
      <c r="AD507" s="125">
        <v>1</v>
      </c>
      <c r="AE507" s="125">
        <v>0</v>
      </c>
    </row>
    <row r="508" spans="1:31" ht="15.75" thickBot="1">
      <c r="A508" s="48" t="s">
        <v>441</v>
      </c>
      <c r="B508" s="97" t="s">
        <v>441</v>
      </c>
      <c r="C508" s="121">
        <v>78</v>
      </c>
      <c r="D508" s="35"/>
      <c r="E508" s="119" t="s">
        <v>441</v>
      </c>
      <c r="F508" s="119">
        <v>87</v>
      </c>
      <c r="G508" s="109"/>
      <c r="O508" s="72">
        <v>8511200</v>
      </c>
      <c r="P508" s="70" t="s">
        <v>1393</v>
      </c>
      <c r="Q508" s="72">
        <v>1</v>
      </c>
      <c r="R508" s="72">
        <v>1</v>
      </c>
      <c r="S508" s="72">
        <v>0</v>
      </c>
      <c r="U508" s="101" t="s">
        <v>1383</v>
      </c>
      <c r="V508" s="72">
        <v>8220200</v>
      </c>
      <c r="W508" s="72">
        <v>1</v>
      </c>
      <c r="X508" s="72">
        <v>1</v>
      </c>
      <c r="Y508" s="72">
        <v>0</v>
      </c>
      <c r="AA508" s="70" t="s">
        <v>1393</v>
      </c>
      <c r="AB508" s="125">
        <v>8511200</v>
      </c>
      <c r="AC508" s="125">
        <v>1</v>
      </c>
      <c r="AD508" s="125">
        <v>1</v>
      </c>
      <c r="AE508" s="125">
        <v>0</v>
      </c>
    </row>
    <row r="509" spans="1:31" ht="15.75" thickBot="1">
      <c r="A509" s="48" t="s">
        <v>898</v>
      </c>
      <c r="B509" s="98" t="s">
        <v>898</v>
      </c>
      <c r="C509" s="121">
        <v>7</v>
      </c>
      <c r="D509" s="35"/>
      <c r="E509" s="119" t="s">
        <v>898</v>
      </c>
      <c r="F509" s="119">
        <v>7</v>
      </c>
      <c r="G509" s="110"/>
      <c r="O509" s="72">
        <v>8512100</v>
      </c>
      <c r="P509" s="70" t="s">
        <v>1394</v>
      </c>
      <c r="Q509" s="72">
        <v>1</v>
      </c>
      <c r="R509" s="72">
        <v>0</v>
      </c>
      <c r="S509" s="72">
        <v>1</v>
      </c>
      <c r="U509" s="101" t="s">
        <v>1388</v>
      </c>
      <c r="V509" s="72">
        <v>8299701</v>
      </c>
      <c r="W509" s="72">
        <v>1</v>
      </c>
      <c r="X509" s="72">
        <v>1</v>
      </c>
      <c r="Y509" s="72">
        <v>0</v>
      </c>
      <c r="AA509" s="70" t="s">
        <v>1394</v>
      </c>
      <c r="AB509" s="125">
        <v>8512100</v>
      </c>
      <c r="AC509" s="125">
        <v>1</v>
      </c>
      <c r="AD509" s="125">
        <v>0</v>
      </c>
      <c r="AE509" s="125">
        <v>1</v>
      </c>
    </row>
    <row r="510" spans="1:31" ht="24" thickBot="1">
      <c r="A510" s="48" t="s">
        <v>639</v>
      </c>
      <c r="B510" s="97" t="s">
        <v>639</v>
      </c>
      <c r="C510" s="121">
        <v>44</v>
      </c>
      <c r="D510" s="35"/>
      <c r="E510" s="119" t="s">
        <v>639</v>
      </c>
      <c r="F510" s="119">
        <v>44</v>
      </c>
      <c r="G510" s="109"/>
      <c r="O510" s="72">
        <v>8650099</v>
      </c>
      <c r="P510" s="70" t="s">
        <v>1406</v>
      </c>
      <c r="Q510" s="72">
        <v>1</v>
      </c>
      <c r="R510" s="72">
        <v>0</v>
      </c>
      <c r="S510" s="72">
        <v>1</v>
      </c>
      <c r="U510" s="101" t="s">
        <v>1390</v>
      </c>
      <c r="V510" s="72">
        <v>8299706</v>
      </c>
      <c r="W510" s="72">
        <v>1</v>
      </c>
      <c r="X510" s="72">
        <v>1</v>
      </c>
      <c r="Y510" s="72">
        <v>0</v>
      </c>
      <c r="AA510" s="70" t="s">
        <v>1406</v>
      </c>
      <c r="AB510" s="125">
        <v>8650099</v>
      </c>
      <c r="AC510" s="125">
        <v>1</v>
      </c>
      <c r="AD510" s="125">
        <v>0</v>
      </c>
      <c r="AE510" s="125">
        <v>1</v>
      </c>
    </row>
    <row r="511" spans="1:31" ht="15.75" thickBot="1">
      <c r="A511" s="48" t="s">
        <v>628</v>
      </c>
      <c r="B511" s="98" t="s">
        <v>628</v>
      </c>
      <c r="C511" s="121">
        <v>43</v>
      </c>
      <c r="D511" s="35"/>
      <c r="E511" s="119" t="s">
        <v>628</v>
      </c>
      <c r="F511" s="119">
        <v>45</v>
      </c>
      <c r="G511" s="110"/>
      <c r="O511" s="72">
        <v>9001904</v>
      </c>
      <c r="P511" s="70" t="s">
        <v>1411</v>
      </c>
      <c r="Q511" s="72">
        <v>1</v>
      </c>
      <c r="R511" s="72">
        <v>1</v>
      </c>
      <c r="S511" s="72">
        <v>0</v>
      </c>
      <c r="U511" s="101" t="s">
        <v>1393</v>
      </c>
      <c r="V511" s="72">
        <v>8511200</v>
      </c>
      <c r="W511" s="72">
        <v>1</v>
      </c>
      <c r="X511" s="72">
        <v>1</v>
      </c>
      <c r="Y511" s="72">
        <v>0</v>
      </c>
      <c r="AA511" s="70" t="s">
        <v>1411</v>
      </c>
      <c r="AB511" s="125">
        <v>9001904</v>
      </c>
      <c r="AC511" s="125">
        <v>1</v>
      </c>
      <c r="AD511" s="125">
        <v>1</v>
      </c>
      <c r="AE511" s="125">
        <v>0</v>
      </c>
    </row>
    <row r="512" spans="1:31" ht="15.75" thickBot="1">
      <c r="A512" s="48" t="s">
        <v>91</v>
      </c>
      <c r="B512" s="97" t="s">
        <v>91</v>
      </c>
      <c r="C512" s="122">
        <v>1121</v>
      </c>
      <c r="D512" s="115"/>
      <c r="E512" s="119" t="s">
        <v>91</v>
      </c>
      <c r="F512" s="120">
        <v>1200</v>
      </c>
      <c r="G512" s="112"/>
      <c r="O512" s="72">
        <v>9001905</v>
      </c>
      <c r="P512" s="70" t="s">
        <v>1412</v>
      </c>
      <c r="Q512" s="72">
        <v>1</v>
      </c>
      <c r="R512" s="72">
        <v>1</v>
      </c>
      <c r="S512" s="72">
        <v>0</v>
      </c>
      <c r="U512" s="101" t="s">
        <v>1394</v>
      </c>
      <c r="V512" s="72">
        <v>8512100</v>
      </c>
      <c r="W512" s="72">
        <v>1</v>
      </c>
      <c r="X512" s="72">
        <v>0</v>
      </c>
      <c r="Y512" s="72">
        <v>1</v>
      </c>
      <c r="AA512" s="70" t="s">
        <v>1412</v>
      </c>
      <c r="AB512" s="125">
        <v>9001905</v>
      </c>
      <c r="AC512" s="125">
        <v>1</v>
      </c>
      <c r="AD512" s="125">
        <v>1</v>
      </c>
      <c r="AE512" s="125">
        <v>0</v>
      </c>
    </row>
    <row r="513" spans="1:33" ht="23.25" thickBot="1">
      <c r="A513" s="48" t="s">
        <v>297</v>
      </c>
      <c r="B513" s="98" t="s">
        <v>297</v>
      </c>
      <c r="C513" s="121">
        <v>174</v>
      </c>
      <c r="D513" s="35"/>
      <c r="E513" s="119" t="s">
        <v>297</v>
      </c>
      <c r="F513" s="119">
        <v>185</v>
      </c>
      <c r="G513" s="110"/>
      <c r="O513" s="72">
        <v>9319199</v>
      </c>
      <c r="P513" s="70" t="s">
        <v>1420</v>
      </c>
      <c r="Q513" s="72">
        <v>1</v>
      </c>
      <c r="R513" s="72">
        <v>0</v>
      </c>
      <c r="S513" s="72">
        <v>1</v>
      </c>
      <c r="U513" s="101" t="s">
        <v>1406</v>
      </c>
      <c r="V513" s="72">
        <v>8650099</v>
      </c>
      <c r="W513" s="72">
        <v>1</v>
      </c>
      <c r="X513" s="72">
        <v>0</v>
      </c>
      <c r="Y513" s="72">
        <v>1</v>
      </c>
      <c r="AA513" s="70" t="s">
        <v>1420</v>
      </c>
      <c r="AB513" s="125">
        <v>9319199</v>
      </c>
      <c r="AC513" s="125">
        <v>1</v>
      </c>
      <c r="AD513" s="125">
        <v>0</v>
      </c>
      <c r="AE513" s="125">
        <v>1</v>
      </c>
    </row>
    <row r="514" spans="1:33" ht="15.75" thickBot="1">
      <c r="A514" s="48" t="s">
        <v>167</v>
      </c>
      <c r="B514" s="97" t="s">
        <v>167</v>
      </c>
      <c r="C514" s="121">
        <v>353</v>
      </c>
      <c r="D514" s="35"/>
      <c r="E514" s="119" t="s">
        <v>167</v>
      </c>
      <c r="F514" s="119">
        <v>360</v>
      </c>
      <c r="G514" s="109"/>
      <c r="O514" s="72">
        <v>9491000</v>
      </c>
      <c r="P514" s="70" t="s">
        <v>1425</v>
      </c>
      <c r="Q514" s="72">
        <v>1</v>
      </c>
      <c r="R514" s="72">
        <v>0</v>
      </c>
      <c r="S514" s="72">
        <v>1</v>
      </c>
      <c r="U514" s="101" t="s">
        <v>1411</v>
      </c>
      <c r="V514" s="72">
        <v>9001904</v>
      </c>
      <c r="W514" s="72">
        <v>1</v>
      </c>
      <c r="X514" s="72">
        <v>1</v>
      </c>
      <c r="Y514" s="72">
        <v>0</v>
      </c>
      <c r="AA514" s="70" t="s">
        <v>1425</v>
      </c>
      <c r="AB514" s="125">
        <v>9491000</v>
      </c>
      <c r="AC514" s="125">
        <v>1</v>
      </c>
      <c r="AD514" s="125">
        <v>0</v>
      </c>
      <c r="AE514" s="125">
        <v>1</v>
      </c>
    </row>
    <row r="515" spans="1:33" ht="15.75" thickBot="1">
      <c r="A515" s="48" t="s">
        <v>861</v>
      </c>
      <c r="B515" s="98" t="s">
        <v>861</v>
      </c>
      <c r="C515" s="121">
        <v>11</v>
      </c>
      <c r="D515" s="35"/>
      <c r="E515" s="119" t="s">
        <v>861</v>
      </c>
      <c r="F515" s="119">
        <v>11</v>
      </c>
      <c r="G515" s="110"/>
      <c r="O515" s="72">
        <v>9493600</v>
      </c>
      <c r="P515" s="70" t="s">
        <v>1426</v>
      </c>
      <c r="Q515" s="72">
        <v>1</v>
      </c>
      <c r="R515" s="72">
        <v>0</v>
      </c>
      <c r="S515" s="72">
        <v>1</v>
      </c>
      <c r="U515" s="101" t="s">
        <v>1412</v>
      </c>
      <c r="V515" s="72">
        <v>9001905</v>
      </c>
      <c r="W515" s="72">
        <v>1</v>
      </c>
      <c r="X515" s="72">
        <v>1</v>
      </c>
      <c r="Y515" s="72">
        <v>0</v>
      </c>
      <c r="AA515" s="70" t="s">
        <v>1426</v>
      </c>
      <c r="AB515" s="125">
        <v>9493600</v>
      </c>
      <c r="AC515" s="125">
        <v>1</v>
      </c>
      <c r="AD515" s="125">
        <v>0</v>
      </c>
      <c r="AE515" s="125">
        <v>1</v>
      </c>
    </row>
    <row r="516" spans="1:33" ht="15.75" thickBot="1">
      <c r="A516" s="48" t="s">
        <v>112</v>
      </c>
      <c r="B516" s="97" t="s">
        <v>112</v>
      </c>
      <c r="C516" s="121">
        <v>763</v>
      </c>
      <c r="D516" s="35"/>
      <c r="E516" s="119" t="s">
        <v>112</v>
      </c>
      <c r="F516" s="119">
        <v>812</v>
      </c>
      <c r="G516" s="109"/>
      <c r="O516" s="72">
        <v>9609204</v>
      </c>
      <c r="P516" s="70" t="s">
        <v>1447</v>
      </c>
      <c r="Q516" s="72">
        <v>1</v>
      </c>
      <c r="R516" s="72">
        <v>1</v>
      </c>
      <c r="S516" s="72">
        <v>0</v>
      </c>
      <c r="U516" s="101" t="s">
        <v>1420</v>
      </c>
      <c r="V516" s="72">
        <v>9319199</v>
      </c>
      <c r="W516" s="72">
        <v>1</v>
      </c>
      <c r="X516" s="72">
        <v>0</v>
      </c>
      <c r="Y516" s="72">
        <v>1</v>
      </c>
      <c r="AA516" s="70" t="s">
        <v>1447</v>
      </c>
      <c r="AB516" s="125">
        <v>9609204</v>
      </c>
      <c r="AC516" s="125">
        <v>1</v>
      </c>
      <c r="AD516" s="125">
        <v>1</v>
      </c>
      <c r="AE516" s="125">
        <v>0</v>
      </c>
    </row>
    <row r="517" spans="1:33" ht="15.75" customHeight="1" thickBot="1">
      <c r="A517" s="48" t="s">
        <v>686</v>
      </c>
      <c r="B517" s="98" t="s">
        <v>686</v>
      </c>
      <c r="C517" s="121">
        <v>33</v>
      </c>
      <c r="D517" s="35"/>
      <c r="E517" s="119" t="s">
        <v>686</v>
      </c>
      <c r="F517" s="119">
        <v>36</v>
      </c>
      <c r="G517" s="110"/>
      <c r="O517" s="274" t="s">
        <v>27</v>
      </c>
      <c r="P517" s="275"/>
      <c r="Q517" s="51">
        <f>SUM(Q4:Q516)</f>
        <v>210979</v>
      </c>
      <c r="R517" s="51">
        <f>SUM(R4:R516)</f>
        <v>112941</v>
      </c>
      <c r="S517" s="51">
        <f>SUM(S4:S516)</f>
        <v>98038</v>
      </c>
      <c r="U517" s="101" t="s">
        <v>1425</v>
      </c>
      <c r="V517" s="72">
        <v>9491000</v>
      </c>
      <c r="W517" s="72">
        <v>1</v>
      </c>
      <c r="X517" s="72">
        <v>0</v>
      </c>
      <c r="Y517" s="72">
        <v>1</v>
      </c>
      <c r="AA517" s="127"/>
      <c r="AB517" s="127"/>
      <c r="AC517" s="128">
        <f>SUM(AC4:AC516)</f>
        <v>230049</v>
      </c>
      <c r="AD517" s="128">
        <f>SUM(AD4:AD516)</f>
        <v>123225</v>
      </c>
      <c r="AE517" s="128">
        <f>SUM(AE4:AE516)</f>
        <v>106824</v>
      </c>
    </row>
    <row r="518" spans="1:33" ht="23.25" thickBot="1">
      <c r="A518" s="48" t="s">
        <v>620</v>
      </c>
      <c r="B518" s="97" t="s">
        <v>620</v>
      </c>
      <c r="C518" s="121">
        <v>38</v>
      </c>
      <c r="D518" s="35"/>
      <c r="E518" s="119" t="s">
        <v>620</v>
      </c>
      <c r="F518" s="119">
        <v>43</v>
      </c>
      <c r="G518" s="109"/>
      <c r="P518" s="61"/>
      <c r="U518" s="101" t="s">
        <v>1426</v>
      </c>
      <c r="V518" s="72">
        <v>9493600</v>
      </c>
      <c r="W518" s="72">
        <v>1</v>
      </c>
      <c r="X518" s="72">
        <v>0</v>
      </c>
      <c r="Y518" s="72">
        <v>1</v>
      </c>
      <c r="AG518" s="124"/>
    </row>
    <row r="519" spans="1:33" ht="23.25" thickBot="1">
      <c r="A519" s="48" t="s">
        <v>540</v>
      </c>
      <c r="B519" s="98" t="s">
        <v>540</v>
      </c>
      <c r="C519" s="121">
        <v>61</v>
      </c>
      <c r="D519" s="35"/>
      <c r="E519" s="119" t="s">
        <v>540</v>
      </c>
      <c r="F519" s="119">
        <v>64</v>
      </c>
      <c r="G519" s="110"/>
      <c r="P519" s="61"/>
      <c r="U519" s="101" t="s">
        <v>1447</v>
      </c>
      <c r="V519" s="72">
        <v>9609204</v>
      </c>
      <c r="W519" s="72">
        <v>1</v>
      </c>
      <c r="X519" s="72">
        <v>1</v>
      </c>
      <c r="Y519" s="72">
        <v>0</v>
      </c>
    </row>
    <row r="520" spans="1:33" ht="15.75" thickBot="1">
      <c r="A520" s="48" t="s">
        <v>592</v>
      </c>
      <c r="B520" s="97" t="s">
        <v>592</v>
      </c>
      <c r="C520" s="121">
        <v>50</v>
      </c>
      <c r="D520" s="35"/>
      <c r="E520" s="119" t="s">
        <v>592</v>
      </c>
      <c r="F520" s="119">
        <v>50</v>
      </c>
      <c r="G520" s="109"/>
      <c r="P520" s="61"/>
      <c r="U520" s="282" t="s">
        <v>27</v>
      </c>
      <c r="V520" s="283"/>
      <c r="W520" s="102">
        <f>SUM(W4:W519)</f>
        <v>222591</v>
      </c>
      <c r="X520" s="102">
        <f>SUM(X4:X519)</f>
        <v>119152</v>
      </c>
      <c r="Y520" s="102">
        <f>SUM(Y4:Y519)</f>
        <v>103439</v>
      </c>
    </row>
    <row r="521" spans="1:33" ht="15.75" thickBot="1">
      <c r="A521" s="48" t="s">
        <v>142</v>
      </c>
      <c r="B521" s="98" t="s">
        <v>142</v>
      </c>
      <c r="C521" s="121">
        <v>502</v>
      </c>
      <c r="D521" s="35"/>
      <c r="E521" s="119" t="s">
        <v>142</v>
      </c>
      <c r="F521" s="119">
        <v>526</v>
      </c>
      <c r="G521" s="110"/>
      <c r="Z521" s="8"/>
    </row>
    <row r="522" spans="1:33" ht="15.75" thickBot="1">
      <c r="A522" s="48" t="s">
        <v>737</v>
      </c>
      <c r="B522" s="97" t="s">
        <v>737</v>
      </c>
      <c r="C522" s="121">
        <v>26</v>
      </c>
      <c r="D522" s="35"/>
      <c r="E522" s="119" t="s">
        <v>737</v>
      </c>
      <c r="F522" s="119">
        <v>27</v>
      </c>
      <c r="G522" s="109"/>
    </row>
    <row r="523" spans="1:33" ht="15.75" thickBot="1">
      <c r="A523" s="48" t="s">
        <v>738</v>
      </c>
      <c r="B523" s="98" t="s">
        <v>738</v>
      </c>
      <c r="C523" s="121">
        <v>24</v>
      </c>
      <c r="D523" s="35"/>
      <c r="E523" s="119" t="s">
        <v>738</v>
      </c>
      <c r="F523" s="119">
        <v>24</v>
      </c>
      <c r="G523" s="110"/>
    </row>
    <row r="524" spans="1:33" ht="15.75" thickBot="1">
      <c r="A524" s="48" t="s">
        <v>283</v>
      </c>
      <c r="B524" s="97" t="s">
        <v>283</v>
      </c>
      <c r="C524" s="121">
        <v>165</v>
      </c>
      <c r="D524" s="35"/>
      <c r="E524" s="119" t="s">
        <v>283</v>
      </c>
      <c r="F524" s="119">
        <v>171</v>
      </c>
      <c r="G524" s="109"/>
    </row>
    <row r="525" spans="1:33" ht="15.75" thickBot="1">
      <c r="A525" s="48" t="s">
        <v>104</v>
      </c>
      <c r="B525" s="98" t="s">
        <v>104</v>
      </c>
      <c r="C525" s="121">
        <v>959</v>
      </c>
      <c r="D525" s="35"/>
      <c r="E525" s="119" t="s">
        <v>104</v>
      </c>
      <c r="F525" s="120">
        <v>1016</v>
      </c>
      <c r="G525" s="110"/>
    </row>
    <row r="526" spans="1:33" ht="15.75" thickBot="1">
      <c r="A526" s="48" t="s">
        <v>808</v>
      </c>
      <c r="B526" s="97" t="s">
        <v>808</v>
      </c>
      <c r="C526" s="121">
        <v>15</v>
      </c>
      <c r="D526" s="35"/>
      <c r="E526" s="119" t="s">
        <v>808</v>
      </c>
      <c r="F526" s="119">
        <v>15</v>
      </c>
      <c r="G526" s="109"/>
    </row>
    <row r="527" spans="1:33" ht="15.75" thickBot="1">
      <c r="A527" s="48" t="s">
        <v>246</v>
      </c>
      <c r="B527" s="98" t="s">
        <v>246</v>
      </c>
      <c r="C527" s="121">
        <v>212</v>
      </c>
      <c r="D527" s="35"/>
      <c r="E527" s="119" t="s">
        <v>246</v>
      </c>
      <c r="F527" s="119">
        <v>229</v>
      </c>
      <c r="G527" s="110"/>
    </row>
    <row r="528" spans="1:33" ht="15.75" thickBot="1">
      <c r="A528" s="48" t="s">
        <v>593</v>
      </c>
      <c r="B528" s="97" t="s">
        <v>593</v>
      </c>
      <c r="C528" s="121">
        <v>53</v>
      </c>
      <c r="D528" s="35"/>
      <c r="E528" s="119" t="s">
        <v>593</v>
      </c>
      <c r="F528" s="119">
        <v>56</v>
      </c>
      <c r="G528" s="109"/>
    </row>
    <row r="529" spans="1:7" ht="15.75" thickBot="1">
      <c r="A529" s="48" t="s">
        <v>219</v>
      </c>
      <c r="B529" s="98" t="s">
        <v>219</v>
      </c>
      <c r="C529" s="121">
        <v>242</v>
      </c>
      <c r="D529" s="35"/>
      <c r="E529" s="119" t="s">
        <v>219</v>
      </c>
      <c r="F529" s="119">
        <v>252</v>
      </c>
      <c r="G529" s="110"/>
    </row>
    <row r="530" spans="1:7" ht="15.75" thickBot="1">
      <c r="A530" s="48" t="s">
        <v>115</v>
      </c>
      <c r="B530" s="97" t="s">
        <v>115</v>
      </c>
      <c r="C530" s="121">
        <v>765</v>
      </c>
      <c r="D530" s="35"/>
      <c r="E530" s="119" t="s">
        <v>115</v>
      </c>
      <c r="F530" s="119">
        <v>826</v>
      </c>
      <c r="G530" s="109"/>
    </row>
    <row r="531" spans="1:7" ht="15.75" thickBot="1">
      <c r="A531" s="48" t="s">
        <v>486</v>
      </c>
      <c r="B531" s="98" t="s">
        <v>486</v>
      </c>
      <c r="C531" s="121">
        <v>69</v>
      </c>
      <c r="D531" s="35"/>
      <c r="E531" s="119" t="s">
        <v>486</v>
      </c>
      <c r="F531" s="119">
        <v>76</v>
      </c>
      <c r="G531" s="110"/>
    </row>
    <row r="532" spans="1:7" ht="15.75" thickBot="1">
      <c r="A532" s="48" t="s">
        <v>299</v>
      </c>
      <c r="B532" s="97" t="s">
        <v>299</v>
      </c>
      <c r="C532" s="121">
        <v>165</v>
      </c>
      <c r="D532" s="35"/>
      <c r="E532" s="119" t="s">
        <v>299</v>
      </c>
      <c r="F532" s="119">
        <v>173</v>
      </c>
      <c r="G532" s="109"/>
    </row>
    <row r="533" spans="1:7" ht="15.75" thickBot="1">
      <c r="A533" s="48" t="s">
        <v>461</v>
      </c>
      <c r="B533" s="98" t="s">
        <v>461</v>
      </c>
      <c r="C533" s="121">
        <v>71</v>
      </c>
      <c r="D533" s="35"/>
      <c r="E533" s="119" t="s">
        <v>461</v>
      </c>
      <c r="F533" s="119">
        <v>76</v>
      </c>
      <c r="G533" s="110"/>
    </row>
    <row r="534" spans="1:7" ht="15.75" thickBot="1">
      <c r="A534" s="48" t="s">
        <v>809</v>
      </c>
      <c r="B534" s="97" t="s">
        <v>809</v>
      </c>
      <c r="C534" s="121">
        <v>14</v>
      </c>
      <c r="D534" s="35"/>
      <c r="E534" s="119" t="s">
        <v>809</v>
      </c>
      <c r="F534" s="119">
        <v>14</v>
      </c>
      <c r="G534" s="109"/>
    </row>
    <row r="535" spans="1:7" ht="15.75" thickBot="1">
      <c r="A535" s="48" t="s">
        <v>767</v>
      </c>
      <c r="B535" s="98" t="s">
        <v>767</v>
      </c>
      <c r="C535" s="121">
        <v>23</v>
      </c>
      <c r="D535" s="35"/>
      <c r="E535" s="119" t="s">
        <v>767</v>
      </c>
      <c r="F535" s="119">
        <v>25</v>
      </c>
      <c r="G535" s="110"/>
    </row>
    <row r="536" spans="1:7" ht="15.75" thickBot="1">
      <c r="A536" s="48" t="s">
        <v>884</v>
      </c>
      <c r="B536" s="97" t="s">
        <v>884</v>
      </c>
      <c r="C536" s="121">
        <v>8</v>
      </c>
      <c r="D536" s="35"/>
      <c r="E536" s="119" t="s">
        <v>884</v>
      </c>
      <c r="F536" s="119">
        <v>10</v>
      </c>
      <c r="G536" s="109"/>
    </row>
    <row r="537" spans="1:7" ht="15.75" thickBot="1">
      <c r="A537" s="48" t="s">
        <v>784</v>
      </c>
      <c r="B537" s="98" t="s">
        <v>784</v>
      </c>
      <c r="C537" s="121">
        <v>18</v>
      </c>
      <c r="D537" s="35"/>
      <c r="E537" s="119" t="s">
        <v>784</v>
      </c>
      <c r="F537" s="119">
        <v>20</v>
      </c>
      <c r="G537" s="110"/>
    </row>
    <row r="538" spans="1:7" ht="15.75" thickBot="1">
      <c r="A538" s="48" t="s">
        <v>168</v>
      </c>
      <c r="B538" s="97" t="s">
        <v>168</v>
      </c>
      <c r="C538" s="121">
        <v>355</v>
      </c>
      <c r="D538" s="35"/>
      <c r="E538" s="119" t="s">
        <v>168</v>
      </c>
      <c r="F538" s="119">
        <v>371</v>
      </c>
      <c r="G538" s="109"/>
    </row>
    <row r="539" spans="1:7" ht="15.75" thickBot="1">
      <c r="A539" s="48" t="s">
        <v>696</v>
      </c>
      <c r="B539" s="98" t="s">
        <v>696</v>
      </c>
      <c r="C539" s="121">
        <v>27</v>
      </c>
      <c r="D539" s="35"/>
      <c r="E539" s="119" t="s">
        <v>696</v>
      </c>
      <c r="F539" s="119">
        <v>27</v>
      </c>
      <c r="G539" s="110"/>
    </row>
    <row r="540" spans="1:7" ht="15.75" thickBot="1">
      <c r="A540" s="48" t="s">
        <v>870</v>
      </c>
      <c r="B540" s="97" t="s">
        <v>870</v>
      </c>
      <c r="C540" s="121">
        <v>13</v>
      </c>
      <c r="D540" s="35"/>
      <c r="E540" s="119" t="s">
        <v>870</v>
      </c>
      <c r="F540" s="119">
        <v>13</v>
      </c>
      <c r="G540" s="109"/>
    </row>
    <row r="541" spans="1:7" ht="15.75" thickBot="1">
      <c r="A541" s="48" t="s">
        <v>480</v>
      </c>
      <c r="B541" s="98" t="s">
        <v>480</v>
      </c>
      <c r="C541" s="121">
        <v>73</v>
      </c>
      <c r="D541" s="35"/>
      <c r="E541" s="119" t="s">
        <v>480</v>
      </c>
      <c r="F541" s="119">
        <v>77</v>
      </c>
      <c r="G541" s="110"/>
    </row>
    <row r="542" spans="1:7" ht="15.75" thickBot="1">
      <c r="A542" s="48" t="s">
        <v>640</v>
      </c>
      <c r="B542" s="97" t="s">
        <v>640</v>
      </c>
      <c r="C542" s="121">
        <v>40</v>
      </c>
      <c r="D542" s="35"/>
      <c r="E542" s="119" t="s">
        <v>640</v>
      </c>
      <c r="F542" s="119">
        <v>42</v>
      </c>
      <c r="G542" s="109"/>
    </row>
    <row r="543" spans="1:7" ht="15.75" thickBot="1">
      <c r="A543" s="48" t="s">
        <v>162</v>
      </c>
      <c r="B543" s="98" t="s">
        <v>162</v>
      </c>
      <c r="C543" s="121">
        <v>388</v>
      </c>
      <c r="D543" s="35"/>
      <c r="E543" s="119" t="s">
        <v>162</v>
      </c>
      <c r="F543" s="119">
        <v>404</v>
      </c>
      <c r="G543" s="110"/>
    </row>
    <row r="544" spans="1:7" ht="15.75" thickBot="1">
      <c r="A544" s="48" t="s">
        <v>173</v>
      </c>
      <c r="B544" s="97" t="s">
        <v>173</v>
      </c>
      <c r="C544" s="121">
        <v>364</v>
      </c>
      <c r="D544" s="35"/>
      <c r="E544" s="119" t="s">
        <v>173</v>
      </c>
      <c r="F544" s="119">
        <v>391</v>
      </c>
      <c r="G544" s="109"/>
    </row>
    <row r="545" spans="1:7" ht="15.75" thickBot="1">
      <c r="A545" s="48" t="s">
        <v>96</v>
      </c>
      <c r="B545" s="98" t="s">
        <v>96</v>
      </c>
      <c r="C545" s="122">
        <v>1071</v>
      </c>
      <c r="D545" s="115"/>
      <c r="E545" s="119" t="s">
        <v>96</v>
      </c>
      <c r="F545" s="120">
        <v>1173</v>
      </c>
      <c r="G545" s="111"/>
    </row>
    <row r="546" spans="1:7" ht="15.75" thickBot="1">
      <c r="A546" s="48" t="s">
        <v>516</v>
      </c>
      <c r="B546" s="97" t="s">
        <v>516</v>
      </c>
      <c r="C546" s="121">
        <v>62</v>
      </c>
      <c r="D546" s="35"/>
      <c r="E546" s="119" t="s">
        <v>516</v>
      </c>
      <c r="F546" s="119">
        <v>65</v>
      </c>
      <c r="G546" s="109"/>
    </row>
    <row r="547" spans="1:7" ht="15.75" thickBot="1">
      <c r="A547" s="48" t="s">
        <v>810</v>
      </c>
      <c r="B547" s="98" t="s">
        <v>810</v>
      </c>
      <c r="C547" s="121">
        <v>15</v>
      </c>
      <c r="D547" s="35"/>
      <c r="E547" s="119" t="s">
        <v>810</v>
      </c>
      <c r="F547" s="119">
        <v>19</v>
      </c>
      <c r="G547" s="110"/>
    </row>
    <row r="548" spans="1:7" ht="15.75" thickBot="1">
      <c r="A548" s="48" t="s">
        <v>343</v>
      </c>
      <c r="B548" s="97" t="s">
        <v>343</v>
      </c>
      <c r="C548" s="121">
        <v>123</v>
      </c>
      <c r="D548" s="35"/>
      <c r="E548" s="119" t="s">
        <v>343</v>
      </c>
      <c r="F548" s="119">
        <v>129</v>
      </c>
      <c r="G548" s="109"/>
    </row>
    <row r="549" spans="1:7" ht="15.75" thickBot="1">
      <c r="A549" s="48" t="s">
        <v>881</v>
      </c>
      <c r="B549" s="98" t="s">
        <v>881</v>
      </c>
      <c r="C549" s="121">
        <v>8</v>
      </c>
      <c r="D549" s="35"/>
      <c r="E549" s="119" t="s">
        <v>881</v>
      </c>
      <c r="F549" s="119">
        <v>8</v>
      </c>
      <c r="G549" s="110"/>
    </row>
    <row r="550" spans="1:7" ht="15.75" thickBot="1">
      <c r="A550" s="48" t="s">
        <v>532</v>
      </c>
      <c r="B550" s="97" t="s">
        <v>532</v>
      </c>
      <c r="C550" s="121">
        <v>53</v>
      </c>
      <c r="D550" s="35"/>
      <c r="E550" s="119" t="s">
        <v>532</v>
      </c>
      <c r="F550" s="119">
        <v>59</v>
      </c>
      <c r="G550" s="109"/>
    </row>
    <row r="551" spans="1:7" ht="15.75" thickBot="1">
      <c r="A551" s="48" t="s">
        <v>340</v>
      </c>
      <c r="B551" s="98" t="s">
        <v>340</v>
      </c>
      <c r="C551" s="121">
        <v>133</v>
      </c>
      <c r="D551" s="35"/>
      <c r="E551" s="119" t="s">
        <v>340</v>
      </c>
      <c r="F551" s="119">
        <v>137</v>
      </c>
      <c r="G551" s="110"/>
    </row>
    <row r="552" spans="1:7" ht="15.75" thickBot="1">
      <c r="A552" s="48" t="s">
        <v>727</v>
      </c>
      <c r="B552" s="97" t="s">
        <v>727</v>
      </c>
      <c r="C552" s="121">
        <v>27</v>
      </c>
      <c r="D552" s="35"/>
      <c r="E552" s="119" t="s">
        <v>727</v>
      </c>
      <c r="F552" s="119">
        <v>27</v>
      </c>
      <c r="G552" s="109"/>
    </row>
    <row r="553" spans="1:7" ht="15.75" thickBot="1">
      <c r="A553" s="48" t="s">
        <v>641</v>
      </c>
      <c r="B553" s="98" t="s">
        <v>641</v>
      </c>
      <c r="C553" s="121">
        <v>35</v>
      </c>
      <c r="D553" s="35"/>
      <c r="E553" s="119" t="s">
        <v>641</v>
      </c>
      <c r="F553" s="119">
        <v>38</v>
      </c>
      <c r="G553" s="110"/>
    </row>
    <row r="554" spans="1:7" ht="15.75" thickBot="1">
      <c r="A554" s="48" t="s">
        <v>721</v>
      </c>
      <c r="B554" s="97" t="s">
        <v>721</v>
      </c>
      <c r="C554" s="121">
        <v>24</v>
      </c>
      <c r="D554" s="35"/>
      <c r="E554" s="119" t="s">
        <v>721</v>
      </c>
      <c r="F554" s="119">
        <v>24</v>
      </c>
      <c r="G554" s="109"/>
    </row>
    <row r="555" spans="1:7" ht="15.75" thickBot="1">
      <c r="A555" s="48" t="s">
        <v>255</v>
      </c>
      <c r="B555" s="98" t="s">
        <v>255</v>
      </c>
      <c r="C555" s="121">
        <v>202</v>
      </c>
      <c r="D555" s="35"/>
      <c r="E555" s="119" t="s">
        <v>255</v>
      </c>
      <c r="F555" s="119">
        <v>215</v>
      </c>
      <c r="G555" s="110"/>
    </row>
    <row r="556" spans="1:7" ht="15.75" thickBot="1">
      <c r="A556" s="48" t="s">
        <v>109</v>
      </c>
      <c r="B556" s="97" t="s">
        <v>109</v>
      </c>
      <c r="C556" s="121">
        <v>790</v>
      </c>
      <c r="D556" s="35"/>
      <c r="E556" s="119" t="s">
        <v>109</v>
      </c>
      <c r="F556" s="119">
        <v>844</v>
      </c>
      <c r="G556" s="109"/>
    </row>
    <row r="557" spans="1:7" ht="15.75" thickBot="1">
      <c r="A557" s="48" t="s">
        <v>80</v>
      </c>
      <c r="B557" s="98" t="s">
        <v>80</v>
      </c>
      <c r="C557" s="122">
        <v>1709</v>
      </c>
      <c r="D557" s="115"/>
      <c r="E557" s="119" t="s">
        <v>80</v>
      </c>
      <c r="F557" s="120">
        <v>1813</v>
      </c>
      <c r="G557" s="111"/>
    </row>
    <row r="558" spans="1:7" ht="15.75" thickBot="1">
      <c r="A558" s="48" t="s">
        <v>209</v>
      </c>
      <c r="B558" s="97" t="s">
        <v>209</v>
      </c>
      <c r="C558" s="121">
        <v>256</v>
      </c>
      <c r="D558" s="35"/>
      <c r="E558" s="119" t="s">
        <v>209</v>
      </c>
      <c r="F558" s="119">
        <v>271</v>
      </c>
      <c r="G558" s="109"/>
    </row>
    <row r="559" spans="1:7" ht="15.75" thickBot="1">
      <c r="A559" s="48" t="s">
        <v>187</v>
      </c>
      <c r="B559" s="98" t="s">
        <v>187</v>
      </c>
      <c r="C559" s="121">
        <v>330</v>
      </c>
      <c r="D559" s="35"/>
      <c r="E559" s="119" t="s">
        <v>187</v>
      </c>
      <c r="F559" s="119">
        <v>337</v>
      </c>
      <c r="G559" s="110"/>
    </row>
    <row r="560" spans="1:7" ht="15.75" thickBot="1">
      <c r="A560" s="48" t="s">
        <v>278</v>
      </c>
      <c r="B560" s="97" t="s">
        <v>278</v>
      </c>
      <c r="C560" s="121">
        <v>178</v>
      </c>
      <c r="D560" s="35"/>
      <c r="E560" s="119" t="s">
        <v>278</v>
      </c>
      <c r="F560" s="119">
        <v>192</v>
      </c>
      <c r="G560" s="109"/>
    </row>
    <row r="561" spans="1:7" ht="15.75" thickBot="1">
      <c r="A561" s="48" t="s">
        <v>288</v>
      </c>
      <c r="B561" s="98" t="s">
        <v>288</v>
      </c>
      <c r="C561" s="121">
        <v>165</v>
      </c>
      <c r="D561" s="35"/>
      <c r="E561" s="119" t="s">
        <v>288</v>
      </c>
      <c r="F561" s="119">
        <v>176</v>
      </c>
      <c r="G561" s="110"/>
    </row>
    <row r="562" spans="1:7" ht="15.75" thickBot="1">
      <c r="A562" s="48" t="s">
        <v>649</v>
      </c>
      <c r="B562" s="97" t="s">
        <v>649</v>
      </c>
      <c r="C562" s="121">
        <v>37</v>
      </c>
      <c r="D562" s="35"/>
      <c r="E562" s="119" t="s">
        <v>649</v>
      </c>
      <c r="F562" s="119">
        <v>38</v>
      </c>
      <c r="G562" s="109"/>
    </row>
    <row r="563" spans="1:7" ht="15.75" thickBot="1">
      <c r="A563" s="48" t="s">
        <v>871</v>
      </c>
      <c r="B563" s="98" t="s">
        <v>871</v>
      </c>
      <c r="C563" s="121">
        <v>9</v>
      </c>
      <c r="D563" s="35"/>
      <c r="E563" s="119" t="s">
        <v>871</v>
      </c>
      <c r="F563" s="119">
        <v>9</v>
      </c>
      <c r="G563" s="110"/>
    </row>
    <row r="564" spans="1:7" ht="15.75" thickBot="1">
      <c r="A564" s="48" t="s">
        <v>902</v>
      </c>
      <c r="B564" s="97" t="s">
        <v>902</v>
      </c>
      <c r="C564" s="121">
        <v>6</v>
      </c>
      <c r="D564" s="35"/>
      <c r="E564" s="119" t="s">
        <v>902</v>
      </c>
      <c r="F564" s="119">
        <v>6</v>
      </c>
      <c r="G564" s="109"/>
    </row>
    <row r="565" spans="1:7" ht="15.75" thickBot="1">
      <c r="A565" s="48" t="s">
        <v>83</v>
      </c>
      <c r="B565" s="98" t="s">
        <v>83</v>
      </c>
      <c r="C565" s="122">
        <v>1435</v>
      </c>
      <c r="D565" s="115"/>
      <c r="E565" s="119" t="s">
        <v>83</v>
      </c>
      <c r="F565" s="120">
        <v>1517</v>
      </c>
      <c r="G565" s="111"/>
    </row>
    <row r="566" spans="1:7" ht="15.75" thickBot="1">
      <c r="A566" s="48" t="s">
        <v>885</v>
      </c>
      <c r="B566" s="97" t="s">
        <v>885</v>
      </c>
      <c r="C566" s="121">
        <v>9</v>
      </c>
      <c r="D566" s="35"/>
      <c r="E566" s="119" t="s">
        <v>885</v>
      </c>
      <c r="F566" s="119">
        <v>9</v>
      </c>
      <c r="G566" s="109"/>
    </row>
    <row r="567" spans="1:7" ht="15.75" thickBot="1">
      <c r="A567" s="48" t="s">
        <v>77</v>
      </c>
      <c r="B567" s="98" t="s">
        <v>77</v>
      </c>
      <c r="C567" s="122">
        <v>1662</v>
      </c>
      <c r="D567" s="115"/>
      <c r="E567" s="119" t="s">
        <v>77</v>
      </c>
      <c r="F567" s="120">
        <v>1747</v>
      </c>
      <c r="G567" s="111"/>
    </row>
    <row r="568" spans="1:7" ht="15.75" thickBot="1">
      <c r="A568" s="48" t="s">
        <v>122</v>
      </c>
      <c r="B568" s="97" t="s">
        <v>122</v>
      </c>
      <c r="C568" s="121">
        <v>659</v>
      </c>
      <c r="D568" s="35"/>
      <c r="E568" s="119" t="s">
        <v>122</v>
      </c>
      <c r="F568" s="119">
        <v>687</v>
      </c>
      <c r="G568" s="109"/>
    </row>
    <row r="569" spans="1:7" ht="15.75" thickBot="1">
      <c r="A569" s="48" t="s">
        <v>420</v>
      </c>
      <c r="B569" s="98" t="s">
        <v>420</v>
      </c>
      <c r="C569" s="121">
        <v>88</v>
      </c>
      <c r="D569" s="35"/>
      <c r="E569" s="119" t="s">
        <v>420</v>
      </c>
      <c r="F569" s="119">
        <v>88</v>
      </c>
      <c r="G569" s="110"/>
    </row>
    <row r="570" spans="1:7" ht="15.75" thickBot="1">
      <c r="A570" s="48" t="s">
        <v>650</v>
      </c>
      <c r="B570" s="97" t="s">
        <v>650</v>
      </c>
      <c r="C570" s="121">
        <v>35</v>
      </c>
      <c r="D570" s="35"/>
      <c r="E570" s="119" t="s">
        <v>650</v>
      </c>
      <c r="F570" s="119">
        <v>37</v>
      </c>
      <c r="G570" s="109"/>
    </row>
    <row r="571" spans="1:7" ht="15.75" thickBot="1">
      <c r="A571" s="48" t="s">
        <v>817</v>
      </c>
      <c r="B571" s="98" t="s">
        <v>817</v>
      </c>
      <c r="C571" s="121">
        <v>17</v>
      </c>
      <c r="D571" s="35"/>
      <c r="E571" s="119" t="s">
        <v>817</v>
      </c>
      <c r="F571" s="119">
        <v>21</v>
      </c>
      <c r="G571" s="110"/>
    </row>
    <row r="572" spans="1:7" ht="15.75" thickBot="1">
      <c r="A572" s="48" t="s">
        <v>301</v>
      </c>
      <c r="B572" s="97" t="s">
        <v>301</v>
      </c>
      <c r="C572" s="121">
        <v>156</v>
      </c>
      <c r="D572" s="35"/>
      <c r="E572" s="119" t="s">
        <v>301</v>
      </c>
      <c r="F572" s="119">
        <v>163</v>
      </c>
      <c r="G572" s="109"/>
    </row>
    <row r="573" spans="1:7" ht="15.75" thickBot="1">
      <c r="A573" s="48" t="s">
        <v>372</v>
      </c>
      <c r="B573" s="98" t="s">
        <v>372</v>
      </c>
      <c r="C573" s="121">
        <v>110</v>
      </c>
      <c r="D573" s="35"/>
      <c r="E573" s="119" t="s">
        <v>372</v>
      </c>
      <c r="F573" s="119">
        <v>118</v>
      </c>
      <c r="G573" s="110"/>
    </row>
    <row r="574" spans="1:7" ht="15.75" thickBot="1">
      <c r="A574" s="48" t="s">
        <v>218</v>
      </c>
      <c r="B574" s="97" t="s">
        <v>218</v>
      </c>
      <c r="C574" s="121">
        <v>253</v>
      </c>
      <c r="D574" s="35"/>
      <c r="E574" s="119" t="s">
        <v>218</v>
      </c>
      <c r="F574" s="119">
        <v>261</v>
      </c>
      <c r="G574" s="109"/>
    </row>
    <row r="575" spans="1:7" ht="15.75" thickBot="1">
      <c r="A575" s="48" t="s">
        <v>728</v>
      </c>
      <c r="B575" s="98" t="s">
        <v>728</v>
      </c>
      <c r="C575" s="121">
        <v>26</v>
      </c>
      <c r="D575" s="35"/>
      <c r="E575" s="119" t="s">
        <v>728</v>
      </c>
      <c r="F575" s="119">
        <v>26</v>
      </c>
      <c r="G575" s="110"/>
    </row>
    <row r="576" spans="1:7" ht="15.75" thickBot="1">
      <c r="A576" s="48" t="s">
        <v>892</v>
      </c>
      <c r="B576" s="97" t="s">
        <v>892</v>
      </c>
      <c r="C576" s="121">
        <v>7</v>
      </c>
      <c r="D576" s="35"/>
      <c r="E576" s="119" t="s">
        <v>892</v>
      </c>
      <c r="F576" s="119">
        <v>7</v>
      </c>
      <c r="G576" s="109"/>
    </row>
    <row r="577" spans="1:7" ht="15.75" thickBot="1">
      <c r="A577" s="48" t="s">
        <v>642</v>
      </c>
      <c r="B577" s="98" t="s">
        <v>642</v>
      </c>
      <c r="C577" s="121">
        <v>37</v>
      </c>
      <c r="D577" s="35"/>
      <c r="E577" s="119" t="s">
        <v>642</v>
      </c>
      <c r="F577" s="119">
        <v>39</v>
      </c>
      <c r="G577" s="110"/>
    </row>
    <row r="578" spans="1:7" ht="15.75" thickBot="1">
      <c r="A578" s="48" t="s">
        <v>711</v>
      </c>
      <c r="B578" s="97" t="s">
        <v>711</v>
      </c>
      <c r="C578" s="121">
        <v>25</v>
      </c>
      <c r="D578" s="35"/>
      <c r="E578" s="119" t="s">
        <v>711</v>
      </c>
      <c r="F578" s="119">
        <v>25</v>
      </c>
      <c r="G578" s="109"/>
    </row>
    <row r="579" spans="1:7" ht="15.75" thickBot="1">
      <c r="A579" s="48" t="s">
        <v>402</v>
      </c>
      <c r="B579" s="98" t="s">
        <v>402</v>
      </c>
      <c r="C579" s="121">
        <v>86</v>
      </c>
      <c r="D579" s="35"/>
      <c r="E579" s="119" t="s">
        <v>402</v>
      </c>
      <c r="F579" s="119">
        <v>89</v>
      </c>
      <c r="G579" s="110"/>
    </row>
    <row r="580" spans="1:7" ht="15.75" thickBot="1">
      <c r="A580" s="48" t="s">
        <v>739</v>
      </c>
      <c r="B580" s="97" t="s">
        <v>739</v>
      </c>
      <c r="C580" s="121">
        <v>29</v>
      </c>
      <c r="D580" s="35"/>
      <c r="E580" s="119" t="s">
        <v>739</v>
      </c>
      <c r="F580" s="119">
        <v>34</v>
      </c>
      <c r="G580" s="109"/>
    </row>
    <row r="581" spans="1:7" ht="15.75" thickBot="1">
      <c r="A581" s="48" t="s">
        <v>687</v>
      </c>
      <c r="B581" s="98" t="s">
        <v>687</v>
      </c>
      <c r="C581" s="121">
        <v>30</v>
      </c>
      <c r="D581" s="35"/>
      <c r="E581" s="119" t="s">
        <v>687</v>
      </c>
      <c r="F581" s="119">
        <v>30</v>
      </c>
      <c r="G581" s="110"/>
    </row>
    <row r="582" spans="1:7" ht="15.75" thickBot="1">
      <c r="A582" s="48" t="s">
        <v>134</v>
      </c>
      <c r="B582" s="97" t="s">
        <v>134</v>
      </c>
      <c r="C582" s="121">
        <v>567</v>
      </c>
      <c r="D582" s="35"/>
      <c r="E582" s="119" t="s">
        <v>134</v>
      </c>
      <c r="F582" s="119">
        <v>614</v>
      </c>
      <c r="G582" s="109"/>
    </row>
    <row r="583" spans="1:7" ht="15.75" thickBot="1">
      <c r="A583" s="48" t="s">
        <v>598</v>
      </c>
      <c r="B583" s="98" t="s">
        <v>598</v>
      </c>
      <c r="C583" s="121">
        <v>44</v>
      </c>
      <c r="D583" s="35"/>
      <c r="E583" s="119" t="s">
        <v>598</v>
      </c>
      <c r="F583" s="119">
        <v>44</v>
      </c>
      <c r="G583" s="110"/>
    </row>
    <row r="584" spans="1:7" ht="15.75" thickBot="1">
      <c r="A584" s="48" t="s">
        <v>798</v>
      </c>
      <c r="B584" s="97" t="s">
        <v>798</v>
      </c>
      <c r="C584" s="121">
        <v>17</v>
      </c>
      <c r="D584" s="35"/>
      <c r="E584" s="119" t="s">
        <v>798</v>
      </c>
      <c r="F584" s="119">
        <v>17</v>
      </c>
      <c r="G584" s="109"/>
    </row>
    <row r="585" spans="1:7" ht="15.75" thickBot="1">
      <c r="A585" s="48" t="s">
        <v>643</v>
      </c>
      <c r="B585" s="98" t="s">
        <v>643</v>
      </c>
      <c r="C585" s="121">
        <v>44</v>
      </c>
      <c r="D585" s="35"/>
      <c r="E585" s="119" t="s">
        <v>643</v>
      </c>
      <c r="F585" s="119">
        <v>45</v>
      </c>
      <c r="G585" s="110"/>
    </row>
    <row r="586" spans="1:7" ht="15.75" thickBot="1">
      <c r="A586" s="48" t="s">
        <v>384</v>
      </c>
      <c r="B586" s="97" t="s">
        <v>384</v>
      </c>
      <c r="C586" s="121">
        <v>108</v>
      </c>
      <c r="D586" s="35"/>
      <c r="E586" s="119" t="s">
        <v>384</v>
      </c>
      <c r="F586" s="119">
        <v>113</v>
      </c>
      <c r="G586" s="109"/>
    </row>
    <row r="587" spans="1:7" ht="15.75" thickBot="1">
      <c r="A587" s="48" t="s">
        <v>378</v>
      </c>
      <c r="B587" s="98" t="s">
        <v>378</v>
      </c>
      <c r="C587" s="121">
        <v>105</v>
      </c>
      <c r="D587" s="35"/>
      <c r="E587" s="119" t="s">
        <v>378</v>
      </c>
      <c r="F587" s="119">
        <v>112</v>
      </c>
      <c r="G587" s="110"/>
    </row>
    <row r="588" spans="1:7" ht="15.75" thickBot="1">
      <c r="A588" s="48" t="s">
        <v>171</v>
      </c>
      <c r="B588" s="97" t="s">
        <v>171</v>
      </c>
      <c r="C588" s="121">
        <v>353</v>
      </c>
      <c r="D588" s="35"/>
      <c r="E588" s="119" t="s">
        <v>171</v>
      </c>
      <c r="F588" s="119">
        <v>369</v>
      </c>
      <c r="G588" s="109"/>
    </row>
    <row r="589" spans="1:7" ht="15.75" thickBot="1">
      <c r="A589" s="48" t="s">
        <v>671</v>
      </c>
      <c r="B589" s="98" t="s">
        <v>671</v>
      </c>
      <c r="C589" s="121">
        <v>32</v>
      </c>
      <c r="D589" s="35"/>
      <c r="E589" s="119" t="s">
        <v>671</v>
      </c>
      <c r="F589" s="119">
        <v>34</v>
      </c>
      <c r="G589" s="110"/>
    </row>
    <row r="590" spans="1:7" ht="15.75" thickBot="1">
      <c r="A590" s="48" t="s">
        <v>850</v>
      </c>
      <c r="B590" s="97" t="s">
        <v>850</v>
      </c>
      <c r="C590" s="121">
        <v>15</v>
      </c>
      <c r="D590" s="35"/>
      <c r="E590" s="119" t="s">
        <v>850</v>
      </c>
      <c r="F590" s="119">
        <v>15</v>
      </c>
      <c r="G590" s="109"/>
    </row>
    <row r="591" spans="1:7" ht="15.75" thickBot="1">
      <c r="A591" s="48" t="s">
        <v>688</v>
      </c>
      <c r="B591" s="98" t="s">
        <v>688</v>
      </c>
      <c r="C591" s="121">
        <v>35</v>
      </c>
      <c r="D591" s="35"/>
      <c r="E591" s="119" t="s">
        <v>688</v>
      </c>
      <c r="F591" s="119">
        <v>42</v>
      </c>
      <c r="G591" s="110"/>
    </row>
    <row r="592" spans="1:7" ht="15.75" thickBot="1">
      <c r="A592" s="48" t="s">
        <v>563</v>
      </c>
      <c r="B592" s="97" t="s">
        <v>563</v>
      </c>
      <c r="C592" s="121">
        <v>60</v>
      </c>
      <c r="D592" s="35"/>
      <c r="E592" s="119" t="s">
        <v>563</v>
      </c>
      <c r="F592" s="119">
        <v>60</v>
      </c>
      <c r="G592" s="109"/>
    </row>
    <row r="593" spans="1:7" ht="15.75" thickBot="1">
      <c r="A593" s="48" t="s">
        <v>672</v>
      </c>
      <c r="B593" s="98" t="s">
        <v>672</v>
      </c>
      <c r="C593" s="121">
        <v>34</v>
      </c>
      <c r="D593" s="35"/>
      <c r="E593" s="119" t="s">
        <v>672</v>
      </c>
      <c r="F593" s="119">
        <v>38</v>
      </c>
      <c r="G593" s="110"/>
    </row>
    <row r="594" spans="1:7" ht="15.75" thickBot="1">
      <c r="A594" s="48" t="s">
        <v>834</v>
      </c>
      <c r="B594" s="97" t="s">
        <v>834</v>
      </c>
      <c r="C594" s="121">
        <v>12</v>
      </c>
      <c r="D594" s="35"/>
      <c r="E594" s="119" t="s">
        <v>834</v>
      </c>
      <c r="F594" s="119">
        <v>12</v>
      </c>
      <c r="G594" s="109"/>
    </row>
    <row r="595" spans="1:7" ht="15.75" thickBot="1">
      <c r="A595" s="48" t="s">
        <v>673</v>
      </c>
      <c r="B595" s="98" t="s">
        <v>673</v>
      </c>
      <c r="C595" s="121">
        <v>31</v>
      </c>
      <c r="D595" s="35"/>
      <c r="E595" s="119" t="s">
        <v>673</v>
      </c>
      <c r="F595" s="119">
        <v>32</v>
      </c>
      <c r="G595" s="110"/>
    </row>
    <row r="596" spans="1:7" ht="15.75" thickBot="1">
      <c r="A596" s="48" t="s">
        <v>355</v>
      </c>
      <c r="B596" s="97" t="s">
        <v>355</v>
      </c>
      <c r="C596" s="121">
        <v>116</v>
      </c>
      <c r="D596" s="35"/>
      <c r="E596" s="119" t="s">
        <v>355</v>
      </c>
      <c r="F596" s="119">
        <v>121</v>
      </c>
      <c r="G596" s="109"/>
    </row>
    <row r="597" spans="1:7" ht="15.75" thickBot="1">
      <c r="A597" s="48" t="s">
        <v>521</v>
      </c>
      <c r="B597" s="98" t="s">
        <v>521</v>
      </c>
      <c r="C597" s="121">
        <v>59</v>
      </c>
      <c r="D597" s="35"/>
      <c r="E597" s="119" t="s">
        <v>521</v>
      </c>
      <c r="F597" s="119">
        <v>64</v>
      </c>
      <c r="G597" s="110"/>
    </row>
    <row r="598" spans="1:7" ht="15.75" thickBot="1">
      <c r="A598" s="48" t="s">
        <v>799</v>
      </c>
      <c r="B598" s="97" t="s">
        <v>799</v>
      </c>
      <c r="C598" s="121">
        <v>17</v>
      </c>
      <c r="D598" s="35"/>
      <c r="E598" s="119" t="s">
        <v>799</v>
      </c>
      <c r="F598" s="119">
        <v>19</v>
      </c>
      <c r="G598" s="109"/>
    </row>
    <row r="599" spans="1:7" ht="15.75" thickBot="1">
      <c r="A599" s="48" t="s">
        <v>510</v>
      </c>
      <c r="B599" s="98" t="s">
        <v>510</v>
      </c>
      <c r="C599" s="121">
        <v>69</v>
      </c>
      <c r="D599" s="35"/>
      <c r="E599" s="119" t="s">
        <v>510</v>
      </c>
      <c r="F599" s="119">
        <v>68</v>
      </c>
      <c r="G599" s="110"/>
    </row>
    <row r="600" spans="1:7" ht="15.75" thickBot="1">
      <c r="A600" s="48" t="s">
        <v>722</v>
      </c>
      <c r="B600" s="97" t="s">
        <v>722</v>
      </c>
      <c r="C600" s="121">
        <v>23</v>
      </c>
      <c r="D600" s="35"/>
      <c r="E600" s="119" t="s">
        <v>722</v>
      </c>
      <c r="F600" s="119">
        <v>27</v>
      </c>
      <c r="G600" s="109"/>
    </row>
    <row r="601" spans="1:7" ht="15.75" thickBot="1">
      <c r="A601" s="48" t="s">
        <v>465</v>
      </c>
      <c r="B601" s="98" t="s">
        <v>465</v>
      </c>
      <c r="C601" s="121">
        <v>76</v>
      </c>
      <c r="D601" s="35"/>
      <c r="E601" s="119" t="s">
        <v>465</v>
      </c>
      <c r="F601" s="119">
        <v>76</v>
      </c>
      <c r="G601" s="110"/>
    </row>
    <row r="602" spans="1:7" ht="15.75" thickBot="1">
      <c r="A602" s="48" t="s">
        <v>644</v>
      </c>
      <c r="B602" s="97" t="s">
        <v>644</v>
      </c>
      <c r="C602" s="121">
        <v>39</v>
      </c>
      <c r="D602" s="35"/>
      <c r="E602" s="119" t="s">
        <v>644</v>
      </c>
      <c r="F602" s="119">
        <v>39</v>
      </c>
      <c r="G602" s="109"/>
    </row>
    <row r="603" spans="1:7" ht="15.75" thickBot="1">
      <c r="A603" s="48" t="s">
        <v>527</v>
      </c>
      <c r="B603" s="98" t="s">
        <v>527</v>
      </c>
      <c r="C603" s="121">
        <v>60</v>
      </c>
      <c r="D603" s="35"/>
      <c r="E603" s="119" t="s">
        <v>527</v>
      </c>
      <c r="F603" s="119">
        <v>68</v>
      </c>
      <c r="G603" s="110"/>
    </row>
    <row r="604" spans="1:7" ht="15.75" thickBot="1">
      <c r="A604" s="48" t="s">
        <v>305</v>
      </c>
      <c r="B604" s="97" t="s">
        <v>305</v>
      </c>
      <c r="C604" s="121">
        <v>141</v>
      </c>
      <c r="D604" s="35"/>
      <c r="E604" s="119" t="s">
        <v>305</v>
      </c>
      <c r="F604" s="119">
        <v>152</v>
      </c>
      <c r="G604" s="109"/>
    </row>
    <row r="605" spans="1:7" ht="15.75" thickBot="1">
      <c r="A605" s="48" t="s">
        <v>129</v>
      </c>
      <c r="B605" s="98" t="s">
        <v>129</v>
      </c>
      <c r="C605" s="121">
        <v>613</v>
      </c>
      <c r="D605" s="35"/>
      <c r="E605" s="119" t="s">
        <v>129</v>
      </c>
      <c r="F605" s="119">
        <v>646</v>
      </c>
      <c r="G605" s="110"/>
    </row>
    <row r="606" spans="1:7" ht="15.75" thickBot="1">
      <c r="A606" s="48" t="s">
        <v>310</v>
      </c>
      <c r="B606" s="97" t="s">
        <v>310</v>
      </c>
      <c r="C606" s="121">
        <v>153</v>
      </c>
      <c r="D606" s="35"/>
      <c r="E606" s="119" t="s">
        <v>310</v>
      </c>
      <c r="F606" s="119">
        <v>161</v>
      </c>
      <c r="G606" s="109"/>
    </row>
    <row r="607" spans="1:7" ht="15.75" thickBot="1">
      <c r="A607" s="48" t="s">
        <v>181</v>
      </c>
      <c r="B607" s="98" t="s">
        <v>181</v>
      </c>
      <c r="C607" s="121">
        <v>325</v>
      </c>
      <c r="D607" s="35"/>
      <c r="E607" s="119" t="s">
        <v>181</v>
      </c>
      <c r="F607" s="119">
        <v>341</v>
      </c>
      <c r="G607" s="110"/>
    </row>
    <row r="608" spans="1:7" ht="15.75" thickBot="1">
      <c r="A608" s="48" t="s">
        <v>140</v>
      </c>
      <c r="B608" s="97" t="s">
        <v>140</v>
      </c>
      <c r="C608" s="121">
        <v>541</v>
      </c>
      <c r="D608" s="35"/>
      <c r="E608" s="119" t="s">
        <v>140</v>
      </c>
      <c r="F608" s="119">
        <v>581</v>
      </c>
      <c r="G608" s="109"/>
    </row>
    <row r="609" spans="1:7" ht="15.75" thickBot="1">
      <c r="A609" s="48" t="s">
        <v>424</v>
      </c>
      <c r="B609" s="98" t="s">
        <v>424</v>
      </c>
      <c r="C609" s="121">
        <v>80</v>
      </c>
      <c r="D609" s="35"/>
      <c r="E609" s="119" t="s">
        <v>424</v>
      </c>
      <c r="F609" s="119">
        <v>88</v>
      </c>
      <c r="G609" s="110"/>
    </row>
    <row r="610" spans="1:7" ht="15.75" thickBot="1">
      <c r="A610" s="48" t="s">
        <v>318</v>
      </c>
      <c r="B610" s="97" t="s">
        <v>318</v>
      </c>
      <c r="C610" s="121">
        <v>137</v>
      </c>
      <c r="D610" s="35"/>
      <c r="E610" s="119" t="s">
        <v>318</v>
      </c>
      <c r="F610" s="119">
        <v>144</v>
      </c>
      <c r="G610" s="109"/>
    </row>
    <row r="611" spans="1:7" ht="15.75" thickBot="1">
      <c r="A611" s="48" t="s">
        <v>75</v>
      </c>
      <c r="B611" s="98" t="s">
        <v>75</v>
      </c>
      <c r="C611" s="122">
        <v>1718</v>
      </c>
      <c r="D611" s="115"/>
      <c r="E611" s="119" t="s">
        <v>75</v>
      </c>
      <c r="F611" s="120">
        <v>1804</v>
      </c>
      <c r="G611" s="111"/>
    </row>
    <row r="612" spans="1:7" ht="15.75" thickBot="1">
      <c r="A612" s="48" t="s">
        <v>723</v>
      </c>
      <c r="B612" s="97" t="s">
        <v>723</v>
      </c>
      <c r="C612" s="121">
        <v>26</v>
      </c>
      <c r="D612" s="35"/>
      <c r="E612" s="119" t="s">
        <v>723</v>
      </c>
      <c r="F612" s="119">
        <v>31</v>
      </c>
      <c r="G612" s="109"/>
    </row>
    <row r="613" spans="1:7" ht="15.75" thickBot="1">
      <c r="A613" s="48" t="s">
        <v>136</v>
      </c>
      <c r="B613" s="98" t="s">
        <v>136</v>
      </c>
      <c r="C613" s="121">
        <v>530</v>
      </c>
      <c r="D613" s="35"/>
      <c r="E613" s="119" t="s">
        <v>136</v>
      </c>
      <c r="F613" s="119">
        <v>542</v>
      </c>
      <c r="G613" s="110"/>
    </row>
    <row r="614" spans="1:7" ht="15.75" thickBot="1">
      <c r="A614" s="48" t="s">
        <v>111</v>
      </c>
      <c r="B614" s="97" t="s">
        <v>111</v>
      </c>
      <c r="C614" s="121">
        <v>818</v>
      </c>
      <c r="D614" s="35"/>
      <c r="E614" s="119" t="s">
        <v>111</v>
      </c>
      <c r="F614" s="119">
        <v>863</v>
      </c>
      <c r="G614" s="109"/>
    </row>
    <row r="615" spans="1:7" ht="15.75" thickBot="1">
      <c r="A615" s="48" t="s">
        <v>911</v>
      </c>
      <c r="B615" s="98" t="s">
        <v>911</v>
      </c>
      <c r="C615" s="121">
        <v>1</v>
      </c>
      <c r="D615" s="35"/>
      <c r="E615" s="119" t="s">
        <v>911</v>
      </c>
      <c r="F615" s="119">
        <v>2</v>
      </c>
      <c r="G615" s="110"/>
    </row>
    <row r="616" spans="1:7" ht="15.75" thickBot="1">
      <c r="A616" s="48" t="s">
        <v>487</v>
      </c>
      <c r="B616" s="97" t="s">
        <v>487</v>
      </c>
      <c r="C616" s="121">
        <v>68</v>
      </c>
      <c r="D616" s="35"/>
      <c r="E616" s="119" t="s">
        <v>487</v>
      </c>
      <c r="F616" s="119">
        <v>70</v>
      </c>
      <c r="G616" s="109"/>
    </row>
    <row r="617" spans="1:7" ht="15.75" thickBot="1">
      <c r="A617" s="48" t="s">
        <v>264</v>
      </c>
      <c r="B617" s="98" t="s">
        <v>264</v>
      </c>
      <c r="C617" s="121">
        <v>199</v>
      </c>
      <c r="D617" s="35"/>
      <c r="E617" s="119" t="s">
        <v>264</v>
      </c>
      <c r="F617" s="119">
        <v>215</v>
      </c>
      <c r="G617" s="110"/>
    </row>
    <row r="618" spans="1:7" ht="15.75" thickBot="1">
      <c r="A618" s="48" t="s">
        <v>474</v>
      </c>
      <c r="B618" s="97" t="s">
        <v>474</v>
      </c>
      <c r="C618" s="121">
        <v>67</v>
      </c>
      <c r="D618" s="35"/>
      <c r="E618" s="119" t="s">
        <v>474</v>
      </c>
      <c r="F618" s="119">
        <v>71</v>
      </c>
      <c r="G618" s="109"/>
    </row>
    <row r="619" spans="1:7" ht="15.75" thickBot="1">
      <c r="A619" s="48" t="s">
        <v>346</v>
      </c>
      <c r="B619" s="98" t="s">
        <v>346</v>
      </c>
      <c r="C619" s="121">
        <v>134</v>
      </c>
      <c r="D619" s="35"/>
      <c r="E619" s="119" t="s">
        <v>346</v>
      </c>
      <c r="F619" s="119">
        <v>139</v>
      </c>
      <c r="G619" s="110"/>
    </row>
    <row r="620" spans="1:7" ht="15.75" thickBot="1">
      <c r="A620" s="48" t="s">
        <v>73</v>
      </c>
      <c r="B620" s="97" t="s">
        <v>73</v>
      </c>
      <c r="C620" s="122">
        <v>1851</v>
      </c>
      <c r="D620" s="115"/>
      <c r="E620" s="119" t="s">
        <v>73</v>
      </c>
      <c r="F620" s="120">
        <v>1939</v>
      </c>
      <c r="G620" s="112"/>
    </row>
    <row r="621" spans="1:7" ht="15.75" thickBot="1">
      <c r="A621" s="48" t="s">
        <v>306</v>
      </c>
      <c r="B621" s="98" t="s">
        <v>306</v>
      </c>
      <c r="C621" s="121">
        <v>149</v>
      </c>
      <c r="D621" s="35"/>
      <c r="E621" s="119" t="s">
        <v>306</v>
      </c>
      <c r="F621" s="119">
        <v>155</v>
      </c>
      <c r="G621" s="110"/>
    </row>
    <row r="622" spans="1:7" ht="15.75" thickBot="1">
      <c r="A622" s="48" t="s">
        <v>338</v>
      </c>
      <c r="B622" s="97" t="s">
        <v>338</v>
      </c>
      <c r="C622" s="121">
        <v>130</v>
      </c>
      <c r="D622" s="35"/>
      <c r="E622" s="119" t="s">
        <v>338</v>
      </c>
      <c r="F622" s="119">
        <v>139</v>
      </c>
      <c r="G622" s="109"/>
    </row>
    <row r="623" spans="1:7" ht="15.75" thickBot="1">
      <c r="A623" s="48" t="s">
        <v>247</v>
      </c>
      <c r="B623" s="98" t="s">
        <v>247</v>
      </c>
      <c r="C623" s="121">
        <v>203</v>
      </c>
      <c r="D623" s="35"/>
      <c r="E623" s="119" t="s">
        <v>247</v>
      </c>
      <c r="F623" s="119">
        <v>221</v>
      </c>
      <c r="G623" s="110"/>
    </row>
    <row r="624" spans="1:7" ht="15.75" thickBot="1">
      <c r="A624" s="48" t="s">
        <v>325</v>
      </c>
      <c r="B624" s="97" t="s">
        <v>325</v>
      </c>
      <c r="C624" s="121">
        <v>130</v>
      </c>
      <c r="D624" s="35"/>
      <c r="E624" s="119" t="s">
        <v>325</v>
      </c>
      <c r="F624" s="119">
        <v>130</v>
      </c>
      <c r="G624" s="109"/>
    </row>
    <row r="625" spans="1:7" ht="15.75" thickBot="1">
      <c r="A625" s="48" t="s">
        <v>768</v>
      </c>
      <c r="B625" s="98" t="s">
        <v>768</v>
      </c>
      <c r="C625" s="121">
        <v>19</v>
      </c>
      <c r="D625" s="35"/>
      <c r="E625" s="119" t="s">
        <v>768</v>
      </c>
      <c r="F625" s="119">
        <v>19</v>
      </c>
      <c r="G625" s="110"/>
    </row>
    <row r="626" spans="1:7" ht="15.75" thickBot="1">
      <c r="A626" s="48" t="s">
        <v>712</v>
      </c>
      <c r="B626" s="97" t="s">
        <v>712</v>
      </c>
      <c r="C626" s="121">
        <v>28</v>
      </c>
      <c r="D626" s="35"/>
      <c r="E626" s="119" t="s">
        <v>712</v>
      </c>
      <c r="F626" s="119">
        <v>33</v>
      </c>
      <c r="G626" s="109"/>
    </row>
    <row r="627" spans="1:7" ht="15.75" thickBot="1">
      <c r="A627" s="48" t="s">
        <v>862</v>
      </c>
      <c r="B627" s="98" t="s">
        <v>862</v>
      </c>
      <c r="C627" s="121">
        <v>12</v>
      </c>
      <c r="D627" s="35"/>
      <c r="E627" s="119" t="s">
        <v>862</v>
      </c>
      <c r="F627" s="119">
        <v>13</v>
      </c>
      <c r="G627" s="110"/>
    </row>
    <row r="628" spans="1:7" ht="15.75" thickBot="1">
      <c r="A628" s="48" t="s">
        <v>511</v>
      </c>
      <c r="B628" s="97" t="s">
        <v>511</v>
      </c>
      <c r="C628" s="121">
        <v>62</v>
      </c>
      <c r="D628" s="35"/>
      <c r="E628" s="119" t="s">
        <v>511</v>
      </c>
      <c r="F628" s="119">
        <v>63</v>
      </c>
      <c r="G628" s="109"/>
    </row>
    <row r="629" spans="1:7" ht="15.75" thickBot="1">
      <c r="A629" s="48" t="s">
        <v>267</v>
      </c>
      <c r="B629" s="98" t="s">
        <v>267</v>
      </c>
      <c r="C629" s="121">
        <v>181</v>
      </c>
      <c r="D629" s="35"/>
      <c r="E629" s="119" t="s">
        <v>267</v>
      </c>
      <c r="F629" s="119">
        <v>197</v>
      </c>
      <c r="G629" s="110"/>
    </row>
    <row r="630" spans="1:7" ht="15.75" thickBot="1">
      <c r="A630" s="48" t="s">
        <v>452</v>
      </c>
      <c r="B630" s="97" t="s">
        <v>452</v>
      </c>
      <c r="C630" s="121">
        <v>87</v>
      </c>
      <c r="D630" s="35"/>
      <c r="E630" s="119" t="s">
        <v>452</v>
      </c>
      <c r="F630" s="119">
        <v>98</v>
      </c>
      <c r="G630" s="109"/>
    </row>
    <row r="631" spans="1:7" ht="15.75" thickBot="1">
      <c r="A631" s="48" t="s">
        <v>574</v>
      </c>
      <c r="B631" s="98" t="s">
        <v>574</v>
      </c>
      <c r="C631" s="121">
        <v>46</v>
      </c>
      <c r="D631" s="35"/>
      <c r="E631" s="119" t="s">
        <v>574</v>
      </c>
      <c r="F631" s="119">
        <v>46</v>
      </c>
      <c r="G631" s="110"/>
    </row>
    <row r="632" spans="1:7" ht="15.75" thickBot="1">
      <c r="A632" s="48" t="s">
        <v>903</v>
      </c>
      <c r="B632" s="97" t="s">
        <v>903</v>
      </c>
      <c r="C632" s="121">
        <v>5</v>
      </c>
      <c r="D632" s="35"/>
      <c r="E632" s="119" t="s">
        <v>903</v>
      </c>
      <c r="F632" s="119">
        <v>5</v>
      </c>
      <c r="G632" s="109"/>
    </row>
    <row r="633" spans="1:7" ht="15.75" thickBot="1">
      <c r="A633" s="48" t="s">
        <v>293</v>
      </c>
      <c r="B633" s="98" t="s">
        <v>293</v>
      </c>
      <c r="C633" s="121">
        <v>162</v>
      </c>
      <c r="D633" s="35"/>
      <c r="E633" s="119" t="s">
        <v>293</v>
      </c>
      <c r="F633" s="119">
        <v>170</v>
      </c>
      <c r="G633" s="110"/>
    </row>
    <row r="634" spans="1:7" ht="15.75" thickBot="1">
      <c r="A634" s="48" t="s">
        <v>193</v>
      </c>
      <c r="B634" s="97" t="s">
        <v>193</v>
      </c>
      <c r="C634" s="121">
        <v>300</v>
      </c>
      <c r="D634" s="35"/>
      <c r="E634" s="119" t="s">
        <v>193</v>
      </c>
      <c r="F634" s="119">
        <v>317</v>
      </c>
      <c r="G634" s="109"/>
    </row>
    <row r="635" spans="1:7" ht="15.75" thickBot="1">
      <c r="A635" s="48" t="s">
        <v>375</v>
      </c>
      <c r="B635" s="98" t="s">
        <v>375</v>
      </c>
      <c r="C635" s="121">
        <v>103</v>
      </c>
      <c r="D635" s="35"/>
      <c r="E635" s="119" t="s">
        <v>375</v>
      </c>
      <c r="F635" s="119">
        <v>105</v>
      </c>
      <c r="G635" s="110"/>
    </row>
    <row r="636" spans="1:7" ht="15.75" thickBot="1">
      <c r="A636" s="48" t="s">
        <v>429</v>
      </c>
      <c r="B636" s="97" t="s">
        <v>429</v>
      </c>
      <c r="C636" s="121">
        <v>83</v>
      </c>
      <c r="D636" s="35"/>
      <c r="E636" s="119" t="s">
        <v>429</v>
      </c>
      <c r="F636" s="119">
        <v>84</v>
      </c>
      <c r="G636" s="109"/>
    </row>
    <row r="637" spans="1:7" ht="15.75" thickBot="1">
      <c r="A637" s="48" t="s">
        <v>436</v>
      </c>
      <c r="B637" s="98" t="s">
        <v>436</v>
      </c>
      <c r="C637" s="121">
        <v>82</v>
      </c>
      <c r="D637" s="35"/>
      <c r="E637" s="119" t="s">
        <v>436</v>
      </c>
      <c r="F637" s="119">
        <v>87</v>
      </c>
      <c r="G637" s="110"/>
    </row>
    <row r="638" spans="1:7" ht="15.75" thickBot="1">
      <c r="A638" s="48" t="s">
        <v>227</v>
      </c>
      <c r="B638" s="97" t="s">
        <v>227</v>
      </c>
      <c r="C638" s="121">
        <v>234</v>
      </c>
      <c r="D638" s="35"/>
      <c r="E638" s="119" t="s">
        <v>227</v>
      </c>
      <c r="F638" s="119">
        <v>254</v>
      </c>
      <c r="G638" s="109"/>
    </row>
    <row r="639" spans="1:7" ht="15.75" thickBot="1">
      <c r="A639" s="48" t="s">
        <v>404</v>
      </c>
      <c r="B639" s="98" t="s">
        <v>404</v>
      </c>
      <c r="C639" s="121">
        <v>88</v>
      </c>
      <c r="D639" s="35"/>
      <c r="E639" s="119" t="s">
        <v>404</v>
      </c>
      <c r="F639" s="119">
        <v>92</v>
      </c>
      <c r="G639" s="110"/>
    </row>
    <row r="640" spans="1:7" ht="15.75" thickBot="1">
      <c r="A640" s="48" t="s">
        <v>495</v>
      </c>
      <c r="B640" s="97" t="s">
        <v>495</v>
      </c>
      <c r="C640" s="121">
        <v>64</v>
      </c>
      <c r="D640" s="35"/>
      <c r="E640" s="119" t="s">
        <v>495</v>
      </c>
      <c r="F640" s="119">
        <v>66</v>
      </c>
      <c r="G640" s="109"/>
    </row>
    <row r="641" spans="1:7" ht="15.75" thickBot="1">
      <c r="A641" s="48" t="s">
        <v>704</v>
      </c>
      <c r="B641" s="98" t="s">
        <v>704</v>
      </c>
      <c r="C641" s="121">
        <v>28</v>
      </c>
      <c r="D641" s="35"/>
      <c r="E641" s="119" t="s">
        <v>704</v>
      </c>
      <c r="F641" s="119">
        <v>31</v>
      </c>
      <c r="G641" s="110"/>
    </row>
    <row r="642" spans="1:7" ht="15.75" thickBot="1">
      <c r="A642" s="48" t="s">
        <v>63</v>
      </c>
      <c r="B642" s="97" t="s">
        <v>63</v>
      </c>
      <c r="C642" s="122">
        <v>4566</v>
      </c>
      <c r="D642" s="115"/>
      <c r="E642" s="119" t="s">
        <v>63</v>
      </c>
      <c r="F642" s="120">
        <v>4837</v>
      </c>
      <c r="G642" s="112"/>
    </row>
    <row r="643" spans="1:7" ht="15.75" thickBot="1">
      <c r="A643" s="48" t="s">
        <v>533</v>
      </c>
      <c r="B643" s="98" t="s">
        <v>533</v>
      </c>
      <c r="C643" s="121">
        <v>58</v>
      </c>
      <c r="D643" s="35"/>
      <c r="E643" s="119" t="s">
        <v>533</v>
      </c>
      <c r="F643" s="119">
        <v>61</v>
      </c>
      <c r="G643" s="110"/>
    </row>
    <row r="644" spans="1:7" ht="15.75" thickBot="1">
      <c r="A644" s="48" t="s">
        <v>333</v>
      </c>
      <c r="B644" s="97" t="s">
        <v>333</v>
      </c>
      <c r="C644" s="121">
        <v>125</v>
      </c>
      <c r="D644" s="35"/>
      <c r="E644" s="119" t="s">
        <v>333</v>
      </c>
      <c r="F644" s="119">
        <v>133</v>
      </c>
      <c r="G644" s="109"/>
    </row>
    <row r="645" spans="1:7" ht="15.75" thickBot="1">
      <c r="A645" s="48" t="s">
        <v>258</v>
      </c>
      <c r="B645" s="98" t="s">
        <v>258</v>
      </c>
      <c r="C645" s="121">
        <v>200</v>
      </c>
      <c r="D645" s="35"/>
      <c r="E645" s="119" t="s">
        <v>258</v>
      </c>
      <c r="F645" s="119">
        <v>213</v>
      </c>
      <c r="G645" s="110"/>
    </row>
    <row r="646" spans="1:7" ht="15.75" thickBot="1">
      <c r="A646" s="48" t="s">
        <v>629</v>
      </c>
      <c r="B646" s="97" t="s">
        <v>629</v>
      </c>
      <c r="C646" s="121">
        <v>37</v>
      </c>
      <c r="D646" s="35"/>
      <c r="E646" s="119" t="s">
        <v>629</v>
      </c>
      <c r="F646" s="119">
        <v>40</v>
      </c>
      <c r="G646" s="109"/>
    </row>
    <row r="647" spans="1:7" ht="15.75" thickBot="1">
      <c r="A647" s="48" t="s">
        <v>64</v>
      </c>
      <c r="B647" s="98" t="s">
        <v>64</v>
      </c>
      <c r="C647" s="121">
        <v>46</v>
      </c>
      <c r="D647" s="35"/>
      <c r="E647" s="119" t="s">
        <v>64</v>
      </c>
      <c r="F647" s="119">
        <v>46</v>
      </c>
      <c r="G647" s="110"/>
    </row>
    <row r="648" spans="1:7" ht="15.75" thickBot="1">
      <c r="A648" s="48" t="s">
        <v>872</v>
      </c>
      <c r="B648" s="97" t="s">
        <v>872</v>
      </c>
      <c r="C648" s="121">
        <v>11</v>
      </c>
      <c r="D648" s="35"/>
      <c r="E648" s="119" t="s">
        <v>872</v>
      </c>
      <c r="F648" s="119">
        <v>12</v>
      </c>
      <c r="G648" s="109"/>
    </row>
    <row r="649" spans="1:7" ht="15.75" thickBot="1">
      <c r="A649" s="48" t="s">
        <v>567</v>
      </c>
      <c r="B649" s="98" t="s">
        <v>567</v>
      </c>
      <c r="C649" s="121">
        <v>52</v>
      </c>
      <c r="D649" s="35"/>
      <c r="E649" s="119" t="s">
        <v>567</v>
      </c>
      <c r="F649" s="119">
        <v>58</v>
      </c>
      <c r="G649" s="110"/>
    </row>
    <row r="650" spans="1:7" ht="15.75" thickBot="1">
      <c r="A650" s="48" t="s">
        <v>467</v>
      </c>
      <c r="B650" s="97" t="s">
        <v>467</v>
      </c>
      <c r="C650" s="121">
        <v>78</v>
      </c>
      <c r="D650" s="35"/>
      <c r="E650" s="119" t="s">
        <v>467</v>
      </c>
      <c r="F650" s="119">
        <v>80</v>
      </c>
      <c r="G650" s="109"/>
    </row>
    <row r="651" spans="1:7" ht="15.75" thickBot="1">
      <c r="A651" s="48" t="s">
        <v>368</v>
      </c>
      <c r="B651" s="98" t="s">
        <v>368</v>
      </c>
      <c r="C651" s="121">
        <v>112</v>
      </c>
      <c r="D651" s="35"/>
      <c r="E651" s="119" t="s">
        <v>368</v>
      </c>
      <c r="F651" s="119">
        <v>118</v>
      </c>
      <c r="G651" s="110"/>
    </row>
    <row r="652" spans="1:7" ht="15.75" thickBot="1">
      <c r="A652" s="48" t="s">
        <v>289</v>
      </c>
      <c r="B652" s="97" t="s">
        <v>289</v>
      </c>
      <c r="C652" s="121">
        <v>175</v>
      </c>
      <c r="D652" s="35"/>
      <c r="E652" s="119" t="s">
        <v>289</v>
      </c>
      <c r="F652" s="119">
        <v>179</v>
      </c>
      <c r="G652" s="109"/>
    </row>
    <row r="653" spans="1:7" ht="15.75" thickBot="1">
      <c r="A653" s="48" t="s">
        <v>298</v>
      </c>
      <c r="B653" s="98" t="s">
        <v>298</v>
      </c>
      <c r="C653" s="121">
        <v>154</v>
      </c>
      <c r="D653" s="35"/>
      <c r="E653" s="119" t="s">
        <v>298</v>
      </c>
      <c r="F653" s="119">
        <v>166</v>
      </c>
      <c r="G653" s="110"/>
    </row>
    <row r="654" spans="1:7" ht="15.75" thickBot="1">
      <c r="A654" s="48" t="s">
        <v>229</v>
      </c>
      <c r="B654" s="97" t="s">
        <v>229</v>
      </c>
      <c r="C654" s="121">
        <v>223</v>
      </c>
      <c r="D654" s="35"/>
      <c r="E654" s="119" t="s">
        <v>229</v>
      </c>
      <c r="F654" s="119">
        <v>243</v>
      </c>
      <c r="G654" s="109"/>
    </row>
    <row r="655" spans="1:7" ht="15.75" thickBot="1">
      <c r="A655" s="48" t="s">
        <v>507</v>
      </c>
      <c r="B655" s="98" t="s">
        <v>507</v>
      </c>
      <c r="C655" s="121">
        <v>66</v>
      </c>
      <c r="D655" s="35"/>
      <c r="E655" s="119" t="s">
        <v>507</v>
      </c>
      <c r="F655" s="119">
        <v>73</v>
      </c>
      <c r="G655" s="110"/>
    </row>
    <row r="656" spans="1:7" ht="15.75" thickBot="1">
      <c r="A656" s="48" t="s">
        <v>724</v>
      </c>
      <c r="B656" s="97" t="s">
        <v>724</v>
      </c>
      <c r="C656" s="121">
        <v>31</v>
      </c>
      <c r="D656" s="35"/>
      <c r="E656" s="119" t="s">
        <v>724</v>
      </c>
      <c r="F656" s="119">
        <v>40</v>
      </c>
      <c r="G656" s="109"/>
    </row>
    <row r="657" spans="1:7" ht="15.75" thickBot="1">
      <c r="A657" s="48" t="s">
        <v>769</v>
      </c>
      <c r="B657" s="98" t="s">
        <v>769</v>
      </c>
      <c r="C657" s="121">
        <v>23</v>
      </c>
      <c r="D657" s="35"/>
      <c r="E657" s="119" t="s">
        <v>769</v>
      </c>
      <c r="F657" s="119">
        <v>23</v>
      </c>
      <c r="G657" s="110"/>
    </row>
    <row r="658" spans="1:7" ht="15.75" thickBot="1">
      <c r="A658" s="48" t="s">
        <v>756</v>
      </c>
      <c r="B658" s="97" t="s">
        <v>756</v>
      </c>
      <c r="C658" s="121">
        <v>25</v>
      </c>
      <c r="D658" s="35"/>
      <c r="E658" s="119" t="s">
        <v>756</v>
      </c>
      <c r="F658" s="119">
        <v>27</v>
      </c>
      <c r="G658" s="109"/>
    </row>
    <row r="659" spans="1:7" ht="15.75" thickBot="1">
      <c r="A659" s="48" t="s">
        <v>407</v>
      </c>
      <c r="B659" s="98" t="s">
        <v>407</v>
      </c>
      <c r="C659" s="121">
        <v>99</v>
      </c>
      <c r="D659" s="35"/>
      <c r="E659" s="119" t="s">
        <v>407</v>
      </c>
      <c r="F659" s="119">
        <v>114</v>
      </c>
      <c r="G659" s="110"/>
    </row>
    <row r="660" spans="1:7" ht="15.75" thickBot="1">
      <c r="A660" s="48" t="s">
        <v>770</v>
      </c>
      <c r="B660" s="97" t="s">
        <v>770</v>
      </c>
      <c r="C660" s="121">
        <v>19</v>
      </c>
      <c r="D660" s="35"/>
      <c r="E660" s="119" t="s">
        <v>770</v>
      </c>
      <c r="F660" s="119">
        <v>22</v>
      </c>
      <c r="G660" s="109"/>
    </row>
    <row r="661" spans="1:7" ht="15.75" thickBot="1">
      <c r="A661" s="48" t="s">
        <v>498</v>
      </c>
      <c r="B661" s="98" t="s">
        <v>498</v>
      </c>
      <c r="C661" s="121">
        <v>69</v>
      </c>
      <c r="D661" s="35"/>
      <c r="E661" s="119" t="s">
        <v>498</v>
      </c>
      <c r="F661" s="119">
        <v>70</v>
      </c>
      <c r="G661" s="110"/>
    </row>
    <row r="662" spans="1:7" ht="15.75" thickBot="1">
      <c r="A662" s="48" t="s">
        <v>873</v>
      </c>
      <c r="B662" s="97" t="s">
        <v>873</v>
      </c>
      <c r="C662" s="121">
        <v>11</v>
      </c>
      <c r="D662" s="35"/>
      <c r="E662" s="119" t="s">
        <v>873</v>
      </c>
      <c r="F662" s="119">
        <v>11</v>
      </c>
      <c r="G662" s="109"/>
    </row>
    <row r="663" spans="1:7" ht="15.75" thickBot="1">
      <c r="A663" s="48" t="s">
        <v>488</v>
      </c>
      <c r="B663" s="98" t="s">
        <v>488</v>
      </c>
      <c r="C663" s="121">
        <v>72</v>
      </c>
      <c r="D663" s="35"/>
      <c r="E663" s="119" t="s">
        <v>488</v>
      </c>
      <c r="F663" s="119">
        <v>79</v>
      </c>
      <c r="G663" s="110"/>
    </row>
    <row r="664" spans="1:7" ht="15.75" thickBot="1">
      <c r="A664" s="48" t="s">
        <v>81</v>
      </c>
      <c r="B664" s="97" t="s">
        <v>81</v>
      </c>
      <c r="C664" s="122">
        <v>1502</v>
      </c>
      <c r="D664" s="115"/>
      <c r="E664" s="119" t="s">
        <v>81</v>
      </c>
      <c r="F664" s="120">
        <v>1599</v>
      </c>
      <c r="G664" s="112"/>
    </row>
    <row r="665" spans="1:7" ht="15.75" thickBot="1">
      <c r="A665" s="48" t="s">
        <v>437</v>
      </c>
      <c r="B665" s="98" t="s">
        <v>437</v>
      </c>
      <c r="C665" s="121">
        <v>102</v>
      </c>
      <c r="D665" s="35"/>
      <c r="E665" s="119" t="s">
        <v>437</v>
      </c>
      <c r="F665" s="119">
        <v>113</v>
      </c>
      <c r="G665" s="110"/>
    </row>
    <row r="666" spans="1:7" ht="15.75" thickBot="1">
      <c r="A666" s="48" t="s">
        <v>248</v>
      </c>
      <c r="B666" s="97" t="s">
        <v>248</v>
      </c>
      <c r="C666" s="121">
        <v>223</v>
      </c>
      <c r="D666" s="35"/>
      <c r="E666" s="119" t="s">
        <v>248</v>
      </c>
      <c r="F666" s="119">
        <v>235</v>
      </c>
      <c r="G666" s="109"/>
    </row>
    <row r="667" spans="1:7" ht="15.75" thickBot="1">
      <c r="A667" s="48" t="s">
        <v>160</v>
      </c>
      <c r="B667" s="98" t="s">
        <v>160</v>
      </c>
      <c r="C667" s="121">
        <v>404</v>
      </c>
      <c r="D667" s="35"/>
      <c r="E667" s="119" t="s">
        <v>160</v>
      </c>
      <c r="F667" s="119">
        <v>445</v>
      </c>
      <c r="G667" s="110"/>
    </row>
    <row r="668" spans="1:7" ht="15.75" thickBot="1">
      <c r="A668" s="48" t="s">
        <v>445</v>
      </c>
      <c r="B668" s="97" t="s">
        <v>445</v>
      </c>
      <c r="C668" s="121">
        <v>82</v>
      </c>
      <c r="D668" s="35"/>
      <c r="E668" s="119" t="s">
        <v>445</v>
      </c>
      <c r="F668" s="119">
        <v>85</v>
      </c>
      <c r="G668" s="109"/>
    </row>
    <row r="669" spans="1:7" ht="15.75" thickBot="1">
      <c r="A669" s="48" t="s">
        <v>191</v>
      </c>
      <c r="B669" s="98" t="s">
        <v>191</v>
      </c>
      <c r="C669" s="121">
        <v>301</v>
      </c>
      <c r="D669" s="35"/>
      <c r="E669" s="119" t="s">
        <v>191</v>
      </c>
      <c r="F669" s="119">
        <v>327</v>
      </c>
      <c r="G669" s="110"/>
    </row>
    <row r="670" spans="1:7" ht="15.75" thickBot="1">
      <c r="A670" s="48" t="s">
        <v>599</v>
      </c>
      <c r="B670" s="97" t="s">
        <v>599</v>
      </c>
      <c r="C670" s="121">
        <v>45</v>
      </c>
      <c r="D670" s="35"/>
      <c r="E670" s="119" t="s">
        <v>599</v>
      </c>
      <c r="F670" s="119">
        <v>51</v>
      </c>
      <c r="G670" s="109"/>
    </row>
    <row r="671" spans="1:7" ht="15.75" thickBot="1">
      <c r="A671" s="48" t="s">
        <v>713</v>
      </c>
      <c r="B671" s="98" t="s">
        <v>713</v>
      </c>
      <c r="C671" s="121">
        <v>26</v>
      </c>
      <c r="D671" s="35"/>
      <c r="E671" s="119" t="s">
        <v>713</v>
      </c>
      <c r="F671" s="119">
        <v>26</v>
      </c>
      <c r="G671" s="110"/>
    </row>
    <row r="672" spans="1:7" ht="15.75" thickBot="1">
      <c r="A672" s="48" t="s">
        <v>645</v>
      </c>
      <c r="B672" s="97" t="s">
        <v>645</v>
      </c>
      <c r="C672" s="121">
        <v>39</v>
      </c>
      <c r="D672" s="35"/>
      <c r="E672" s="119" t="s">
        <v>645</v>
      </c>
      <c r="F672" s="119">
        <v>44</v>
      </c>
      <c r="G672" s="109"/>
    </row>
    <row r="673" spans="1:7" ht="15.75" thickBot="1">
      <c r="A673" s="48" t="s">
        <v>370</v>
      </c>
      <c r="B673" s="98" t="s">
        <v>370</v>
      </c>
      <c r="C673" s="121">
        <v>107</v>
      </c>
      <c r="D673" s="35"/>
      <c r="E673" s="119" t="s">
        <v>370</v>
      </c>
      <c r="F673" s="119">
        <v>110</v>
      </c>
      <c r="G673" s="110"/>
    </row>
    <row r="674" spans="1:7" ht="15.75" thickBot="1">
      <c r="A674" s="48" t="s">
        <v>851</v>
      </c>
      <c r="B674" s="97" t="s">
        <v>851</v>
      </c>
      <c r="C674" s="121">
        <v>12</v>
      </c>
      <c r="D674" s="35"/>
      <c r="E674" s="119" t="s">
        <v>851</v>
      </c>
      <c r="F674" s="119">
        <v>12</v>
      </c>
      <c r="G674" s="109"/>
    </row>
    <row r="675" spans="1:7" ht="15.75" thickBot="1">
      <c r="A675" s="48" t="s">
        <v>800</v>
      </c>
      <c r="B675" s="98" t="s">
        <v>800</v>
      </c>
      <c r="C675" s="121">
        <v>19</v>
      </c>
      <c r="D675" s="35"/>
      <c r="E675" s="119" t="s">
        <v>800</v>
      </c>
      <c r="F675" s="119">
        <v>21</v>
      </c>
      <c r="G675" s="110"/>
    </row>
    <row r="676" spans="1:7" ht="15.75" thickBot="1">
      <c r="A676" s="48" t="s">
        <v>757</v>
      </c>
      <c r="B676" s="97" t="s">
        <v>757</v>
      </c>
      <c r="C676" s="121">
        <v>23</v>
      </c>
      <c r="D676" s="35"/>
      <c r="E676" s="119" t="s">
        <v>757</v>
      </c>
      <c r="F676" s="119">
        <v>24</v>
      </c>
      <c r="G676" s="109"/>
    </row>
    <row r="677" spans="1:7" ht="15.75" thickBot="1">
      <c r="A677" s="48" t="s">
        <v>729</v>
      </c>
      <c r="B677" s="98" t="s">
        <v>729</v>
      </c>
      <c r="C677" s="121">
        <v>24</v>
      </c>
      <c r="D677" s="35"/>
      <c r="E677" s="119" t="s">
        <v>729</v>
      </c>
      <c r="F677" s="119">
        <v>24</v>
      </c>
      <c r="G677" s="110"/>
    </row>
    <row r="678" spans="1:7" ht="15.75" thickBot="1">
      <c r="A678" s="48" t="s">
        <v>534</v>
      </c>
      <c r="B678" s="97" t="s">
        <v>534</v>
      </c>
      <c r="C678" s="121">
        <v>64</v>
      </c>
      <c r="D678" s="35"/>
      <c r="E678" s="119" t="s">
        <v>534</v>
      </c>
      <c r="F678" s="119">
        <v>65</v>
      </c>
      <c r="G678" s="109"/>
    </row>
    <row r="679" spans="1:7" ht="15.75" thickBot="1">
      <c r="A679" s="48" t="s">
        <v>361</v>
      </c>
      <c r="B679" s="98" t="s">
        <v>361</v>
      </c>
      <c r="C679" s="121">
        <v>125</v>
      </c>
      <c r="D679" s="35"/>
      <c r="E679" s="119" t="s">
        <v>361</v>
      </c>
      <c r="F679" s="119">
        <v>131</v>
      </c>
      <c r="G679" s="110"/>
    </row>
    <row r="680" spans="1:7" ht="15.75" thickBot="1">
      <c r="A680" s="48" t="s">
        <v>70</v>
      </c>
      <c r="B680" s="97" t="s">
        <v>70</v>
      </c>
      <c r="C680" s="122">
        <v>2845</v>
      </c>
      <c r="D680" s="115"/>
      <c r="E680" s="119" t="s">
        <v>70</v>
      </c>
      <c r="F680" s="120">
        <v>3083</v>
      </c>
      <c r="G680" s="112"/>
    </row>
    <row r="681" spans="1:7" ht="15.75" thickBot="1">
      <c r="A681" s="48" t="s">
        <v>341</v>
      </c>
      <c r="B681" s="98" t="s">
        <v>341</v>
      </c>
      <c r="C681" s="121">
        <v>123</v>
      </c>
      <c r="D681" s="35"/>
      <c r="E681" s="119" t="s">
        <v>341</v>
      </c>
      <c r="F681" s="119">
        <v>130</v>
      </c>
      <c r="G681" s="110"/>
    </row>
    <row r="682" spans="1:7" ht="15.75" thickBot="1">
      <c r="A682" s="48" t="s">
        <v>553</v>
      </c>
      <c r="B682" s="97" t="s">
        <v>553</v>
      </c>
      <c r="C682" s="121">
        <v>59</v>
      </c>
      <c r="D682" s="35"/>
      <c r="E682" s="119" t="s">
        <v>553</v>
      </c>
      <c r="F682" s="119">
        <v>63</v>
      </c>
      <c r="G682" s="109"/>
    </row>
    <row r="683" spans="1:7" ht="15.75" thickBot="1">
      <c r="A683" s="48" t="s">
        <v>514</v>
      </c>
      <c r="B683" s="98" t="s">
        <v>514</v>
      </c>
      <c r="C683" s="121">
        <v>68</v>
      </c>
      <c r="D683" s="35"/>
      <c r="E683" s="119" t="s">
        <v>514</v>
      </c>
      <c r="F683" s="119">
        <v>69</v>
      </c>
      <c r="G683" s="110"/>
    </row>
    <row r="684" spans="1:7" ht="15.75" thickBot="1">
      <c r="A684" s="48" t="s">
        <v>438</v>
      </c>
      <c r="B684" s="97" t="s">
        <v>438</v>
      </c>
      <c r="C684" s="121">
        <v>86</v>
      </c>
      <c r="D684" s="35"/>
      <c r="E684" s="119" t="s">
        <v>438</v>
      </c>
      <c r="F684" s="119">
        <v>94</v>
      </c>
      <c r="G684" s="109"/>
    </row>
    <row r="685" spans="1:7" ht="15.75" thickBot="1">
      <c r="A685" s="48" t="s">
        <v>410</v>
      </c>
      <c r="B685" s="98" t="s">
        <v>410</v>
      </c>
      <c r="C685" s="121">
        <v>89</v>
      </c>
      <c r="D685" s="35"/>
      <c r="E685" s="119" t="s">
        <v>410</v>
      </c>
      <c r="F685" s="119">
        <v>95</v>
      </c>
      <c r="G685" s="110"/>
    </row>
    <row r="686" spans="1:7" ht="15.75" thickBot="1">
      <c r="A686" s="48" t="s">
        <v>771</v>
      </c>
      <c r="B686" s="97" t="s">
        <v>771</v>
      </c>
      <c r="C686" s="121">
        <v>21</v>
      </c>
      <c r="D686" s="35"/>
      <c r="E686" s="119" t="s">
        <v>771</v>
      </c>
      <c r="F686" s="119">
        <v>23</v>
      </c>
      <c r="G686" s="109"/>
    </row>
    <row r="687" spans="1:7" ht="15.75" thickBot="1">
      <c r="A687" s="48" t="s">
        <v>388</v>
      </c>
      <c r="B687" s="98" t="s">
        <v>388</v>
      </c>
      <c r="C687" s="121">
        <v>98</v>
      </c>
      <c r="D687" s="35"/>
      <c r="E687" s="119" t="s">
        <v>388</v>
      </c>
      <c r="F687" s="119">
        <v>101</v>
      </c>
      <c r="G687" s="110"/>
    </row>
    <row r="688" spans="1:7" ht="15.75" thickBot="1">
      <c r="A688" s="48" t="s">
        <v>544</v>
      </c>
      <c r="B688" s="97" t="s">
        <v>544</v>
      </c>
      <c r="C688" s="121">
        <v>57</v>
      </c>
      <c r="D688" s="35"/>
      <c r="E688" s="119" t="s">
        <v>544</v>
      </c>
      <c r="F688" s="119">
        <v>59</v>
      </c>
      <c r="G688" s="109"/>
    </row>
    <row r="689" spans="1:7" ht="15.75" thickBot="1">
      <c r="A689" s="48" t="s">
        <v>772</v>
      </c>
      <c r="B689" s="98" t="s">
        <v>772</v>
      </c>
      <c r="C689" s="121">
        <v>25</v>
      </c>
      <c r="D689" s="35"/>
      <c r="E689" s="119" t="s">
        <v>772</v>
      </c>
      <c r="F689" s="119">
        <v>25</v>
      </c>
      <c r="G689" s="110"/>
    </row>
    <row r="690" spans="1:7" ht="15.75" thickBot="1">
      <c r="A690" s="48" t="s">
        <v>148</v>
      </c>
      <c r="B690" s="97" t="s">
        <v>148</v>
      </c>
      <c r="C690" s="121">
        <v>434</v>
      </c>
      <c r="D690" s="35"/>
      <c r="E690" s="119" t="s">
        <v>148</v>
      </c>
      <c r="F690" s="119">
        <v>468</v>
      </c>
      <c r="G690" s="109"/>
    </row>
    <row r="691" spans="1:7" ht="15.75" thickBot="1">
      <c r="A691" s="48" t="s">
        <v>773</v>
      </c>
      <c r="B691" s="98" t="s">
        <v>773</v>
      </c>
      <c r="C691" s="121">
        <v>19</v>
      </c>
      <c r="D691" s="35"/>
      <c r="E691" s="119" t="s">
        <v>773</v>
      </c>
      <c r="F691" s="119">
        <v>19</v>
      </c>
      <c r="G691" s="110"/>
    </row>
    <row r="692" spans="1:7" ht="15.75" thickBot="1">
      <c r="A692" s="48" t="s">
        <v>302</v>
      </c>
      <c r="B692" s="97" t="s">
        <v>302</v>
      </c>
      <c r="C692" s="121">
        <v>174</v>
      </c>
      <c r="D692" s="35"/>
      <c r="E692" s="119" t="s">
        <v>302</v>
      </c>
      <c r="F692" s="119">
        <v>194</v>
      </c>
      <c r="G692" s="109"/>
    </row>
    <row r="693" spans="1:7" ht="15.75" thickBot="1">
      <c r="A693" s="48" t="s">
        <v>462</v>
      </c>
      <c r="B693" s="98" t="s">
        <v>462</v>
      </c>
      <c r="C693" s="121">
        <v>82</v>
      </c>
      <c r="D693" s="35"/>
      <c r="E693" s="119" t="s">
        <v>462</v>
      </c>
      <c r="F693" s="119">
        <v>82</v>
      </c>
      <c r="G693" s="110"/>
    </row>
    <row r="694" spans="1:7" ht="15.75" thickBot="1">
      <c r="A694" s="48" t="s">
        <v>785</v>
      </c>
      <c r="B694" s="97" t="s">
        <v>785</v>
      </c>
      <c r="C694" s="121">
        <v>20</v>
      </c>
      <c r="D694" s="35"/>
      <c r="E694" s="119" t="s">
        <v>785</v>
      </c>
      <c r="F694" s="119">
        <v>22</v>
      </c>
      <c r="G694" s="109"/>
    </row>
    <row r="695" spans="1:7" ht="15.75" thickBot="1">
      <c r="A695" s="48" t="s">
        <v>750</v>
      </c>
      <c r="B695" s="98" t="s">
        <v>750</v>
      </c>
      <c r="C695" s="121">
        <v>24</v>
      </c>
      <c r="D695" s="35"/>
      <c r="E695" s="119" t="s">
        <v>750</v>
      </c>
      <c r="F695" s="119">
        <v>24</v>
      </c>
      <c r="G695" s="110"/>
    </row>
    <row r="696" spans="1:7" ht="15.75" thickBot="1">
      <c r="A696" s="48" t="s">
        <v>568</v>
      </c>
      <c r="B696" s="97" t="s">
        <v>568</v>
      </c>
      <c r="C696" s="121">
        <v>56</v>
      </c>
      <c r="D696" s="35"/>
      <c r="E696" s="119" t="s">
        <v>568</v>
      </c>
      <c r="F696" s="119">
        <v>57</v>
      </c>
      <c r="G696" s="109"/>
    </row>
    <row r="697" spans="1:7" ht="15.75" thickBot="1">
      <c r="A697" s="48" t="s">
        <v>893</v>
      </c>
      <c r="B697" s="98" t="s">
        <v>893</v>
      </c>
      <c r="C697" s="121">
        <v>6</v>
      </c>
      <c r="D697" s="35"/>
      <c r="E697" s="119" t="s">
        <v>893</v>
      </c>
      <c r="F697" s="119">
        <v>6</v>
      </c>
      <c r="G697" s="110"/>
    </row>
    <row r="698" spans="1:7" ht="15.75" thickBot="1">
      <c r="A698" s="48" t="s">
        <v>600</v>
      </c>
      <c r="B698" s="97" t="s">
        <v>600</v>
      </c>
      <c r="C698" s="121">
        <v>43</v>
      </c>
      <c r="D698" s="35"/>
      <c r="E698" s="119" t="s">
        <v>600</v>
      </c>
      <c r="F698" s="119">
        <v>44</v>
      </c>
      <c r="G698" s="109"/>
    </row>
    <row r="699" spans="1:7" ht="15.75" thickBot="1">
      <c r="A699" s="48" t="s">
        <v>453</v>
      </c>
      <c r="B699" s="98" t="s">
        <v>453</v>
      </c>
      <c r="C699" s="121">
        <v>75</v>
      </c>
      <c r="D699" s="35"/>
      <c r="E699" s="119" t="s">
        <v>453</v>
      </c>
      <c r="F699" s="119">
        <v>78</v>
      </c>
      <c r="G699" s="110"/>
    </row>
    <row r="700" spans="1:7" ht="15.75" thickBot="1">
      <c r="A700" s="48" t="s">
        <v>203</v>
      </c>
      <c r="B700" s="97" t="s">
        <v>203</v>
      </c>
      <c r="C700" s="121">
        <v>278</v>
      </c>
      <c r="D700" s="35"/>
      <c r="E700" s="119" t="s">
        <v>203</v>
      </c>
      <c r="F700" s="119">
        <v>297</v>
      </c>
      <c r="G700" s="109"/>
    </row>
    <row r="701" spans="1:7" ht="15.75" thickBot="1">
      <c r="A701" s="48" t="s">
        <v>252</v>
      </c>
      <c r="B701" s="98" t="s">
        <v>252</v>
      </c>
      <c r="C701" s="121">
        <v>201</v>
      </c>
      <c r="D701" s="35"/>
      <c r="E701" s="119" t="s">
        <v>252</v>
      </c>
      <c r="F701" s="119">
        <v>210</v>
      </c>
      <c r="G701" s="110"/>
    </row>
    <row r="702" spans="1:7" ht="15.75" thickBot="1">
      <c r="A702" s="48" t="s">
        <v>714</v>
      </c>
      <c r="B702" s="97" t="s">
        <v>714</v>
      </c>
      <c r="C702" s="121">
        <v>27</v>
      </c>
      <c r="D702" s="35"/>
      <c r="E702" s="119" t="s">
        <v>714</v>
      </c>
      <c r="F702" s="119">
        <v>27</v>
      </c>
      <c r="G702" s="109"/>
    </row>
    <row r="703" spans="1:7" ht="15.75" thickBot="1">
      <c r="A703" s="48" t="s">
        <v>265</v>
      </c>
      <c r="B703" s="98" t="s">
        <v>265</v>
      </c>
      <c r="C703" s="121">
        <v>182</v>
      </c>
      <c r="D703" s="35"/>
      <c r="E703" s="119" t="s">
        <v>265</v>
      </c>
      <c r="F703" s="119">
        <v>188</v>
      </c>
      <c r="G703" s="110"/>
    </row>
    <row r="704" spans="1:7" ht="15.75" thickBot="1">
      <c r="A704" s="48" t="s">
        <v>594</v>
      </c>
      <c r="B704" s="97" t="s">
        <v>594</v>
      </c>
      <c r="C704" s="121">
        <v>50</v>
      </c>
      <c r="D704" s="35"/>
      <c r="E704" s="119" t="s">
        <v>594</v>
      </c>
      <c r="F704" s="119">
        <v>54</v>
      </c>
      <c r="G704" s="109"/>
    </row>
    <row r="705" spans="1:7" ht="15.75" thickBot="1">
      <c r="A705" s="48" t="s">
        <v>740</v>
      </c>
      <c r="B705" s="98" t="s">
        <v>740</v>
      </c>
      <c r="C705" s="121">
        <v>22</v>
      </c>
      <c r="D705" s="35"/>
      <c r="E705" s="119" t="s">
        <v>740</v>
      </c>
      <c r="F705" s="119">
        <v>23</v>
      </c>
      <c r="G705" s="110"/>
    </row>
    <row r="706" spans="1:7" ht="15.75" thickBot="1">
      <c r="A706" s="48" t="s">
        <v>613</v>
      </c>
      <c r="B706" s="97" t="s">
        <v>613</v>
      </c>
      <c r="C706" s="121">
        <v>47</v>
      </c>
      <c r="D706" s="35"/>
      <c r="E706" s="119" t="s">
        <v>613</v>
      </c>
      <c r="F706" s="119">
        <v>49</v>
      </c>
      <c r="G706" s="109"/>
    </row>
    <row r="707" spans="1:7" ht="15.75" thickBot="1">
      <c r="A707" s="48" t="s">
        <v>421</v>
      </c>
      <c r="B707" s="98" t="s">
        <v>421</v>
      </c>
      <c r="C707" s="121">
        <v>85</v>
      </c>
      <c r="D707" s="35"/>
      <c r="E707" s="119" t="s">
        <v>421</v>
      </c>
      <c r="F707" s="119">
        <v>92</v>
      </c>
      <c r="G707" s="110"/>
    </row>
    <row r="708" spans="1:7" ht="15.75" thickBot="1">
      <c r="A708" s="48" t="s">
        <v>101</v>
      </c>
      <c r="B708" s="97" t="s">
        <v>101</v>
      </c>
      <c r="C708" s="121">
        <v>917</v>
      </c>
      <c r="D708" s="35"/>
      <c r="E708" s="119" t="s">
        <v>101</v>
      </c>
      <c r="F708" s="119">
        <v>969</v>
      </c>
      <c r="G708" s="109"/>
    </row>
    <row r="709" spans="1:7" ht="15.75" thickBot="1">
      <c r="A709" s="48" t="s">
        <v>886</v>
      </c>
      <c r="B709" s="98" t="s">
        <v>886</v>
      </c>
      <c r="C709" s="121">
        <v>8</v>
      </c>
      <c r="D709" s="35"/>
      <c r="E709" s="119" t="s">
        <v>886</v>
      </c>
      <c r="F709" s="119">
        <v>8</v>
      </c>
      <c r="G709" s="110"/>
    </row>
    <row r="710" spans="1:7" ht="15.75" thickBot="1">
      <c r="A710" s="48" t="s">
        <v>908</v>
      </c>
      <c r="B710" s="97" t="s">
        <v>908</v>
      </c>
      <c r="C710" s="121">
        <v>5</v>
      </c>
      <c r="D710" s="35"/>
      <c r="E710" s="119" t="s">
        <v>908</v>
      </c>
      <c r="F710" s="119">
        <v>5</v>
      </c>
      <c r="G710" s="109"/>
    </row>
    <row r="711" spans="1:7" ht="15.75" thickBot="1">
      <c r="A711" s="48" t="s">
        <v>730</v>
      </c>
      <c r="B711" s="98" t="s">
        <v>730</v>
      </c>
      <c r="C711" s="121">
        <v>23</v>
      </c>
      <c r="D711" s="35"/>
      <c r="E711" s="119" t="s">
        <v>730</v>
      </c>
      <c r="F711" s="119">
        <v>24</v>
      </c>
      <c r="G711" s="110"/>
    </row>
    <row r="712" spans="1:7" ht="15.75" thickBot="1">
      <c r="A712" s="48" t="s">
        <v>145</v>
      </c>
      <c r="B712" s="97" t="s">
        <v>145</v>
      </c>
      <c r="C712" s="121">
        <v>454</v>
      </c>
      <c r="D712" s="35"/>
      <c r="E712" s="119" t="s">
        <v>145</v>
      </c>
      <c r="F712" s="119">
        <v>484</v>
      </c>
      <c r="G712" s="109"/>
    </row>
    <row r="713" spans="1:7" ht="15.75" thickBot="1">
      <c r="A713" s="48" t="s">
        <v>399</v>
      </c>
      <c r="B713" s="98" t="s">
        <v>399</v>
      </c>
      <c r="C713" s="121">
        <v>96</v>
      </c>
      <c r="D713" s="35"/>
      <c r="E713" s="119" t="s">
        <v>399</v>
      </c>
      <c r="F713" s="119">
        <v>98</v>
      </c>
      <c r="G713" s="110"/>
    </row>
    <row r="714" spans="1:7" ht="15.75" thickBot="1">
      <c r="A714" s="48" t="s">
        <v>741</v>
      </c>
      <c r="B714" s="97" t="s">
        <v>741</v>
      </c>
      <c r="C714" s="121">
        <v>23</v>
      </c>
      <c r="D714" s="35"/>
      <c r="E714" s="119" t="s">
        <v>741</v>
      </c>
      <c r="F714" s="119">
        <v>23</v>
      </c>
      <c r="G714" s="109"/>
    </row>
    <row r="715" spans="1:7" ht="15.75" thickBot="1">
      <c r="A715" s="48" t="s">
        <v>774</v>
      </c>
      <c r="B715" s="98" t="s">
        <v>774</v>
      </c>
      <c r="C715" s="121">
        <v>21</v>
      </c>
      <c r="D715" s="35"/>
      <c r="E715" s="119" t="s">
        <v>774</v>
      </c>
      <c r="F715" s="119">
        <v>20</v>
      </c>
      <c r="G715" s="110"/>
    </row>
    <row r="716" spans="1:7" ht="15.75" thickBot="1">
      <c r="A716" s="48" t="s">
        <v>315</v>
      </c>
      <c r="B716" s="97" t="s">
        <v>315</v>
      </c>
      <c r="C716" s="121">
        <v>140</v>
      </c>
      <c r="D716" s="35"/>
      <c r="E716" s="119" t="s">
        <v>315</v>
      </c>
      <c r="F716" s="119">
        <v>149</v>
      </c>
      <c r="G716" s="109"/>
    </row>
    <row r="717" spans="1:7" ht="15.75" thickBot="1">
      <c r="A717" s="48" t="s">
        <v>595</v>
      </c>
      <c r="B717" s="98" t="s">
        <v>595</v>
      </c>
      <c r="C717" s="121">
        <v>42</v>
      </c>
      <c r="D717" s="35"/>
      <c r="E717" s="119" t="s">
        <v>595</v>
      </c>
      <c r="F717" s="119">
        <v>42</v>
      </c>
      <c r="G717" s="110"/>
    </row>
    <row r="718" spans="1:7" ht="15.75" thickBot="1">
      <c r="A718" s="48" t="s">
        <v>175</v>
      </c>
      <c r="B718" s="97" t="s">
        <v>175</v>
      </c>
      <c r="C718" s="121">
        <v>361</v>
      </c>
      <c r="D718" s="35"/>
      <c r="E718" s="119" t="s">
        <v>175</v>
      </c>
      <c r="F718" s="119">
        <v>382</v>
      </c>
      <c r="G718" s="109"/>
    </row>
    <row r="719" spans="1:7" ht="15.75" thickBot="1">
      <c r="A719" s="48" t="s">
        <v>621</v>
      </c>
      <c r="B719" s="98" t="s">
        <v>621</v>
      </c>
      <c r="C719" s="121">
        <v>40</v>
      </c>
      <c r="D719" s="35"/>
      <c r="E719" s="119" t="s">
        <v>621</v>
      </c>
      <c r="F719" s="119">
        <v>40</v>
      </c>
      <c r="G719" s="110"/>
    </row>
    <row r="720" spans="1:7" ht="15.75" thickBot="1">
      <c r="A720" s="48" t="s">
        <v>646</v>
      </c>
      <c r="B720" s="97" t="s">
        <v>646</v>
      </c>
      <c r="C720" s="121">
        <v>38</v>
      </c>
      <c r="D720" s="35"/>
      <c r="E720" s="119" t="s">
        <v>646</v>
      </c>
      <c r="F720" s="119">
        <v>40</v>
      </c>
      <c r="G720" s="109"/>
    </row>
    <row r="721" spans="1:7" ht="15.75" thickBot="1">
      <c r="A721" s="48" t="s">
        <v>475</v>
      </c>
      <c r="B721" s="98" t="s">
        <v>475</v>
      </c>
      <c r="C721" s="121">
        <v>68</v>
      </c>
      <c r="D721" s="35"/>
      <c r="E721" s="119" t="s">
        <v>475</v>
      </c>
      <c r="F721" s="119">
        <v>68</v>
      </c>
      <c r="G721" s="110"/>
    </row>
    <row r="722" spans="1:7" ht="15.75" thickBot="1">
      <c r="A722" s="48" t="s">
        <v>371</v>
      </c>
      <c r="B722" s="97" t="s">
        <v>371</v>
      </c>
      <c r="C722" s="121">
        <v>107</v>
      </c>
      <c r="D722" s="35"/>
      <c r="E722" s="119" t="s">
        <v>371</v>
      </c>
      <c r="F722" s="119">
        <v>111</v>
      </c>
      <c r="G722" s="109"/>
    </row>
    <row r="723" spans="1:7" ht="15.75" thickBot="1">
      <c r="A723" s="48" t="s">
        <v>874</v>
      </c>
      <c r="B723" s="98" t="s">
        <v>874</v>
      </c>
      <c r="C723" s="121">
        <v>9</v>
      </c>
      <c r="D723" s="35"/>
      <c r="E723" s="119" t="s">
        <v>874</v>
      </c>
      <c r="F723" s="119">
        <v>9</v>
      </c>
      <c r="G723" s="110"/>
    </row>
    <row r="724" spans="1:7" ht="15.75" thickBot="1">
      <c r="A724" s="48" t="s">
        <v>835</v>
      </c>
      <c r="B724" s="97" t="s">
        <v>835</v>
      </c>
      <c r="C724" s="121">
        <v>16</v>
      </c>
      <c r="D724" s="35"/>
      <c r="E724" s="119" t="s">
        <v>835</v>
      </c>
      <c r="F724" s="119">
        <v>17</v>
      </c>
      <c r="G724" s="109"/>
    </row>
    <row r="725" spans="1:7" ht="15.75" thickBot="1">
      <c r="A725" s="48" t="s">
        <v>559</v>
      </c>
      <c r="B725" s="98" t="s">
        <v>559</v>
      </c>
      <c r="C725" s="121">
        <v>51</v>
      </c>
      <c r="D725" s="35"/>
      <c r="E725" s="119" t="s">
        <v>559</v>
      </c>
      <c r="F725" s="119">
        <v>55</v>
      </c>
      <c r="G725" s="110"/>
    </row>
    <row r="726" spans="1:7" ht="15.75" thickBot="1">
      <c r="A726" s="48" t="s">
        <v>319</v>
      </c>
      <c r="B726" s="97" t="s">
        <v>319</v>
      </c>
      <c r="C726" s="121">
        <v>137</v>
      </c>
      <c r="D726" s="35"/>
      <c r="E726" s="119" t="s">
        <v>319</v>
      </c>
      <c r="F726" s="119">
        <v>143</v>
      </c>
      <c r="G726" s="109"/>
    </row>
    <row r="727" spans="1:7" ht="15.75" thickBot="1">
      <c r="A727" s="48" t="s">
        <v>430</v>
      </c>
      <c r="B727" s="98" t="s">
        <v>430</v>
      </c>
      <c r="C727" s="121">
        <v>90</v>
      </c>
      <c r="D727" s="35"/>
      <c r="E727" s="119" t="s">
        <v>430</v>
      </c>
      <c r="F727" s="119">
        <v>96</v>
      </c>
      <c r="G727" s="110"/>
    </row>
    <row r="728" spans="1:7" ht="15.75" thickBot="1">
      <c r="A728" s="48" t="s">
        <v>786</v>
      </c>
      <c r="B728" s="97" t="s">
        <v>786</v>
      </c>
      <c r="C728" s="121">
        <v>20</v>
      </c>
      <c r="D728" s="35"/>
      <c r="E728" s="119" t="s">
        <v>786</v>
      </c>
      <c r="F728" s="119">
        <v>20</v>
      </c>
      <c r="G728" s="109"/>
    </row>
    <row r="729" spans="1:7" ht="15.75" thickBot="1">
      <c r="A729" s="48" t="s">
        <v>149</v>
      </c>
      <c r="B729" s="98" t="s">
        <v>149</v>
      </c>
      <c r="C729" s="121">
        <v>420</v>
      </c>
      <c r="D729" s="35"/>
      <c r="E729" s="119" t="s">
        <v>149</v>
      </c>
      <c r="F729" s="119">
        <v>440</v>
      </c>
      <c r="G729" s="110"/>
    </row>
    <row r="730" spans="1:7" ht="15.75" thickBot="1">
      <c r="A730" s="48" t="s">
        <v>116</v>
      </c>
      <c r="B730" s="97" t="s">
        <v>116</v>
      </c>
      <c r="C730" s="121">
        <v>699</v>
      </c>
      <c r="D730" s="35"/>
      <c r="E730" s="119" t="s">
        <v>116</v>
      </c>
      <c r="F730" s="119">
        <v>731</v>
      </c>
      <c r="G730" s="109"/>
    </row>
    <row r="731" spans="1:7" ht="15.75" thickBot="1">
      <c r="A731" s="48" t="s">
        <v>272</v>
      </c>
      <c r="B731" s="98" t="s">
        <v>272</v>
      </c>
      <c r="C731" s="121">
        <v>178</v>
      </c>
      <c r="D731" s="35"/>
      <c r="E731" s="119" t="s">
        <v>272</v>
      </c>
      <c r="F731" s="119">
        <v>184</v>
      </c>
      <c r="G731" s="110"/>
    </row>
    <row r="732" spans="1:7" ht="15.75" thickBot="1">
      <c r="A732" s="48" t="s">
        <v>818</v>
      </c>
      <c r="B732" s="97" t="s">
        <v>818</v>
      </c>
      <c r="C732" s="121">
        <v>16</v>
      </c>
      <c r="D732" s="35"/>
      <c r="E732" s="119" t="s">
        <v>818</v>
      </c>
      <c r="F732" s="119">
        <v>16</v>
      </c>
      <c r="G732" s="109"/>
    </row>
    <row r="733" spans="1:7" ht="15.75" thickBot="1">
      <c r="A733" s="48" t="s">
        <v>775</v>
      </c>
      <c r="B733" s="98" t="s">
        <v>775</v>
      </c>
      <c r="C733" s="121">
        <v>24</v>
      </c>
      <c r="D733" s="35"/>
      <c r="E733" s="119" t="s">
        <v>775</v>
      </c>
      <c r="F733" s="119">
        <v>24</v>
      </c>
      <c r="G733" s="110"/>
    </row>
    <row r="734" spans="1:7" ht="15.75" thickBot="1">
      <c r="A734" s="48" t="s">
        <v>575</v>
      </c>
      <c r="B734" s="97" t="s">
        <v>575</v>
      </c>
      <c r="C734" s="121">
        <v>54</v>
      </c>
      <c r="D734" s="35"/>
      <c r="E734" s="119" t="s">
        <v>575</v>
      </c>
      <c r="F734" s="119">
        <v>55</v>
      </c>
      <c r="G734" s="109"/>
    </row>
    <row r="735" spans="1:7" ht="15.75" thickBot="1">
      <c r="A735" s="48" t="s">
        <v>776</v>
      </c>
      <c r="B735" s="98" t="s">
        <v>776</v>
      </c>
      <c r="C735" s="121">
        <v>19</v>
      </c>
      <c r="D735" s="35"/>
      <c r="E735" s="119" t="s">
        <v>776</v>
      </c>
      <c r="F735" s="119">
        <v>21</v>
      </c>
      <c r="G735" s="110"/>
    </row>
    <row r="736" spans="1:7" ht="15.75" thickBot="1">
      <c r="A736" s="48" t="s">
        <v>98</v>
      </c>
      <c r="B736" s="97" t="s">
        <v>98</v>
      </c>
      <c r="C736" s="121">
        <v>980</v>
      </c>
      <c r="D736" s="35"/>
      <c r="E736" s="119" t="s">
        <v>98</v>
      </c>
      <c r="F736" s="120">
        <v>1048</v>
      </c>
      <c r="G736" s="109"/>
    </row>
    <row r="737" spans="1:7" ht="15.75" thickBot="1">
      <c r="A737" s="48" t="s">
        <v>535</v>
      </c>
      <c r="B737" s="98" t="s">
        <v>535</v>
      </c>
      <c r="C737" s="121">
        <v>67</v>
      </c>
      <c r="D737" s="35"/>
      <c r="E737" s="119" t="s">
        <v>535</v>
      </c>
      <c r="F737" s="119">
        <v>73</v>
      </c>
      <c r="G737" s="110"/>
    </row>
    <row r="738" spans="1:7" ht="15.75" thickBot="1">
      <c r="A738" s="48" t="s">
        <v>630</v>
      </c>
      <c r="B738" s="97" t="s">
        <v>630</v>
      </c>
      <c r="C738" s="121">
        <v>42</v>
      </c>
      <c r="D738" s="35"/>
      <c r="E738" s="119" t="s">
        <v>630</v>
      </c>
      <c r="F738" s="119">
        <v>44</v>
      </c>
      <c r="G738" s="109"/>
    </row>
    <row r="739" spans="1:7" ht="15.75" thickBot="1">
      <c r="A739" s="48" t="s">
        <v>569</v>
      </c>
      <c r="B739" s="98" t="s">
        <v>569</v>
      </c>
      <c r="C739" s="121">
        <v>55</v>
      </c>
      <c r="D739" s="35"/>
      <c r="E739" s="119" t="s">
        <v>569</v>
      </c>
      <c r="F739" s="119">
        <v>60</v>
      </c>
      <c r="G739" s="110"/>
    </row>
    <row r="740" spans="1:7" ht="15.75" thickBot="1">
      <c r="A740" s="48" t="s">
        <v>894</v>
      </c>
      <c r="B740" s="97" t="s">
        <v>894</v>
      </c>
      <c r="C740" s="121">
        <v>7</v>
      </c>
      <c r="D740" s="35"/>
      <c r="E740" s="119" t="s">
        <v>894</v>
      </c>
      <c r="F740" s="119">
        <v>7</v>
      </c>
      <c r="G740" s="109"/>
    </row>
    <row r="741" spans="1:7" ht="15.75" thickBot="1">
      <c r="A741" s="48" t="s">
        <v>787</v>
      </c>
      <c r="B741" s="98" t="s">
        <v>787</v>
      </c>
      <c r="C741" s="121">
        <v>32</v>
      </c>
      <c r="D741" s="35"/>
      <c r="E741" s="119" t="s">
        <v>787</v>
      </c>
      <c r="F741" s="119">
        <v>38</v>
      </c>
      <c r="G741" s="110"/>
    </row>
    <row r="742" spans="1:7" ht="15.75" thickBot="1">
      <c r="A742" s="48" t="s">
        <v>286</v>
      </c>
      <c r="B742" s="97" t="s">
        <v>286</v>
      </c>
      <c r="C742" s="121">
        <v>189</v>
      </c>
      <c r="D742" s="35"/>
      <c r="E742" s="119" t="s">
        <v>286</v>
      </c>
      <c r="F742" s="119">
        <v>204</v>
      </c>
      <c r="G742" s="109"/>
    </row>
    <row r="743" spans="1:7" ht="15.75" thickBot="1">
      <c r="A743" s="48" t="s">
        <v>199</v>
      </c>
      <c r="B743" s="98" t="s">
        <v>199</v>
      </c>
      <c r="C743" s="121">
        <v>293</v>
      </c>
      <c r="D743" s="35"/>
      <c r="E743" s="119" t="s">
        <v>199</v>
      </c>
      <c r="F743" s="119">
        <v>310</v>
      </c>
      <c r="G743" s="110"/>
    </row>
    <row r="744" spans="1:7" ht="15.75" thickBot="1">
      <c r="A744" s="48" t="s">
        <v>224</v>
      </c>
      <c r="B744" s="97" t="s">
        <v>224</v>
      </c>
      <c r="C744" s="121">
        <v>254</v>
      </c>
      <c r="D744" s="35"/>
      <c r="E744" s="119" t="s">
        <v>224</v>
      </c>
      <c r="F744" s="119">
        <v>270</v>
      </c>
      <c r="G744" s="109"/>
    </row>
    <row r="745" spans="1:7" ht="15.75" thickBot="1">
      <c r="A745" s="48" t="s">
        <v>342</v>
      </c>
      <c r="B745" s="98" t="s">
        <v>342</v>
      </c>
      <c r="C745" s="121">
        <v>128</v>
      </c>
      <c r="D745" s="35"/>
      <c r="E745" s="119" t="s">
        <v>342</v>
      </c>
      <c r="F745" s="119">
        <v>133</v>
      </c>
      <c r="G745" s="110"/>
    </row>
    <row r="746" spans="1:7" ht="15.75" thickBot="1">
      <c r="A746" s="48" t="s">
        <v>188</v>
      </c>
      <c r="B746" s="97" t="s">
        <v>188</v>
      </c>
      <c r="C746" s="121">
        <v>322</v>
      </c>
      <c r="D746" s="35"/>
      <c r="E746" s="119" t="s">
        <v>188</v>
      </c>
      <c r="F746" s="119">
        <v>341</v>
      </c>
      <c r="G746" s="109"/>
    </row>
    <row r="747" spans="1:7" ht="15.75" thickBot="1">
      <c r="A747" s="48" t="s">
        <v>863</v>
      </c>
      <c r="B747" s="98" t="s">
        <v>863</v>
      </c>
      <c r="C747" s="121">
        <v>12</v>
      </c>
      <c r="D747" s="35"/>
      <c r="E747" s="119" t="s">
        <v>863</v>
      </c>
      <c r="F747" s="119">
        <v>13</v>
      </c>
      <c r="G747" s="110"/>
    </row>
    <row r="748" spans="1:7" ht="15.75" thickBot="1">
      <c r="A748" s="48" t="s">
        <v>674</v>
      </c>
      <c r="B748" s="97" t="s">
        <v>674</v>
      </c>
      <c r="C748" s="121">
        <v>34</v>
      </c>
      <c r="D748" s="35"/>
      <c r="E748" s="119" t="s">
        <v>674</v>
      </c>
      <c r="F748" s="119">
        <v>33</v>
      </c>
      <c r="G748" s="109"/>
    </row>
    <row r="749" spans="1:7" ht="15.75" thickBot="1">
      <c r="A749" s="48" t="s">
        <v>777</v>
      </c>
      <c r="B749" s="98" t="s">
        <v>777</v>
      </c>
      <c r="C749" s="121">
        <v>23</v>
      </c>
      <c r="D749" s="35"/>
      <c r="E749" s="119" t="s">
        <v>777</v>
      </c>
      <c r="F749" s="119">
        <v>27</v>
      </c>
      <c r="G749" s="110"/>
    </row>
    <row r="750" spans="1:7" ht="15.75" thickBot="1">
      <c r="A750" s="48" t="s">
        <v>758</v>
      </c>
      <c r="B750" s="97" t="s">
        <v>758</v>
      </c>
      <c r="C750" s="121">
        <v>22</v>
      </c>
      <c r="D750" s="35"/>
      <c r="E750" s="119" t="s">
        <v>758</v>
      </c>
      <c r="F750" s="119">
        <v>23</v>
      </c>
      <c r="G750" s="109"/>
    </row>
    <row r="751" spans="1:7" ht="15.75" thickBot="1">
      <c r="A751" s="48" t="s">
        <v>576</v>
      </c>
      <c r="B751" s="98" t="s">
        <v>576</v>
      </c>
      <c r="C751" s="121">
        <v>54</v>
      </c>
      <c r="D751" s="35"/>
      <c r="E751" s="119" t="s">
        <v>576</v>
      </c>
      <c r="F751" s="119">
        <v>55</v>
      </c>
      <c r="G751" s="110"/>
    </row>
    <row r="752" spans="1:7" ht="15.75" thickBot="1">
      <c r="A752" s="48" t="s">
        <v>909</v>
      </c>
      <c r="B752" s="97" t="s">
        <v>909</v>
      </c>
      <c r="C752" s="121">
        <v>2</v>
      </c>
      <c r="D752" s="35"/>
      <c r="E752" s="119" t="s">
        <v>909</v>
      </c>
      <c r="F752" s="119">
        <v>4</v>
      </c>
      <c r="G752" s="109"/>
    </row>
    <row r="753" spans="1:7" ht="15.75" thickBot="1">
      <c r="A753" s="48" t="s">
        <v>836</v>
      </c>
      <c r="B753" s="98" t="s">
        <v>836</v>
      </c>
      <c r="C753" s="121">
        <v>16</v>
      </c>
      <c r="D753" s="35"/>
      <c r="E753" s="119" t="s">
        <v>836</v>
      </c>
      <c r="F753" s="119">
        <v>18</v>
      </c>
      <c r="G753" s="110"/>
    </row>
    <row r="754" spans="1:7" ht="15.75" thickBot="1">
      <c r="A754" s="48" t="s">
        <v>121</v>
      </c>
      <c r="B754" s="97" t="s">
        <v>121</v>
      </c>
      <c r="C754" s="121">
        <v>684</v>
      </c>
      <c r="D754" s="35"/>
      <c r="E754" s="119" t="s">
        <v>121</v>
      </c>
      <c r="F754" s="119">
        <v>728</v>
      </c>
      <c r="G754" s="109"/>
    </row>
    <row r="755" spans="1:7" ht="15.75" thickBot="1">
      <c r="A755" s="48" t="s">
        <v>631</v>
      </c>
      <c r="B755" s="98" t="s">
        <v>631</v>
      </c>
      <c r="C755" s="121">
        <v>43</v>
      </c>
      <c r="D755" s="35"/>
      <c r="E755" s="119" t="s">
        <v>631</v>
      </c>
      <c r="F755" s="119">
        <v>42</v>
      </c>
      <c r="G755" s="110"/>
    </row>
    <row r="756" spans="1:7" ht="15.75" thickBot="1">
      <c r="A756" s="48" t="s">
        <v>759</v>
      </c>
      <c r="B756" s="97" t="s">
        <v>759</v>
      </c>
      <c r="C756" s="121">
        <v>22</v>
      </c>
      <c r="D756" s="35"/>
      <c r="E756" s="119" t="s">
        <v>759</v>
      </c>
      <c r="F756" s="119">
        <v>23</v>
      </c>
      <c r="G756" s="109"/>
    </row>
    <row r="757" spans="1:7" ht="15.75" thickBot="1">
      <c r="A757" s="48" t="s">
        <v>822</v>
      </c>
      <c r="B757" s="98" t="s">
        <v>822</v>
      </c>
      <c r="C757" s="121">
        <v>17</v>
      </c>
      <c r="D757" s="35"/>
      <c r="E757" s="119" t="s">
        <v>822</v>
      </c>
      <c r="F757" s="119">
        <v>19</v>
      </c>
      <c r="G757" s="110"/>
    </row>
    <row r="758" spans="1:7" ht="15.75" thickBot="1">
      <c r="A758" s="48" t="s">
        <v>344</v>
      </c>
      <c r="B758" s="97" t="s">
        <v>344</v>
      </c>
      <c r="C758" s="121">
        <v>126</v>
      </c>
      <c r="D758" s="35"/>
      <c r="E758" s="119" t="s">
        <v>344</v>
      </c>
      <c r="F758" s="119">
        <v>130</v>
      </c>
      <c r="G758" s="109"/>
    </row>
    <row r="759" spans="1:7" ht="15.75" thickBot="1">
      <c r="A759" s="48" t="s">
        <v>622</v>
      </c>
      <c r="B759" s="98" t="s">
        <v>622</v>
      </c>
      <c r="C759" s="121">
        <v>46</v>
      </c>
      <c r="D759" s="35"/>
      <c r="E759" s="119" t="s">
        <v>622</v>
      </c>
      <c r="F759" s="119">
        <v>46</v>
      </c>
      <c r="G759" s="110"/>
    </row>
    <row r="760" spans="1:7" ht="15.75" thickBot="1">
      <c r="A760" s="48" t="s">
        <v>606</v>
      </c>
      <c r="B760" s="97" t="s">
        <v>606</v>
      </c>
      <c r="C760" s="121">
        <v>52</v>
      </c>
      <c r="D760" s="35"/>
      <c r="E760" s="119" t="s">
        <v>606</v>
      </c>
      <c r="F760" s="119">
        <v>54</v>
      </c>
      <c r="G760" s="109"/>
    </row>
    <row r="761" spans="1:7" ht="15.75" thickBot="1">
      <c r="A761" s="48" t="s">
        <v>697</v>
      </c>
      <c r="B761" s="98" t="s">
        <v>697</v>
      </c>
      <c r="C761" s="121">
        <v>30</v>
      </c>
      <c r="D761" s="35"/>
      <c r="E761" s="119" t="s">
        <v>697</v>
      </c>
      <c r="F761" s="119">
        <v>30</v>
      </c>
      <c r="G761" s="110"/>
    </row>
    <row r="762" spans="1:7" ht="15.75" thickBot="1">
      <c r="A762" s="48" t="s">
        <v>811</v>
      </c>
      <c r="B762" s="97" t="s">
        <v>811</v>
      </c>
      <c r="C762" s="121">
        <v>19</v>
      </c>
      <c r="D762" s="35"/>
      <c r="E762" s="119" t="s">
        <v>811</v>
      </c>
      <c r="F762" s="119">
        <v>20</v>
      </c>
      <c r="G762" s="109"/>
    </row>
    <row r="763" spans="1:7" ht="15.75" thickBot="1">
      <c r="A763" s="48" t="s">
        <v>607</v>
      </c>
      <c r="B763" s="98" t="s">
        <v>607</v>
      </c>
      <c r="C763" s="121">
        <v>46</v>
      </c>
      <c r="D763" s="35"/>
      <c r="E763" s="119" t="s">
        <v>607</v>
      </c>
      <c r="F763" s="119">
        <v>48</v>
      </c>
      <c r="G763" s="110"/>
    </row>
    <row r="764" spans="1:7" ht="15.75" thickBot="1">
      <c r="A764" s="48" t="s">
        <v>517</v>
      </c>
      <c r="B764" s="97" t="s">
        <v>517</v>
      </c>
      <c r="C764" s="121">
        <v>62</v>
      </c>
      <c r="D764" s="35"/>
      <c r="E764" s="119" t="s">
        <v>517</v>
      </c>
      <c r="F764" s="119">
        <v>64</v>
      </c>
      <c r="G764" s="109"/>
    </row>
    <row r="765" spans="1:7" ht="15.75" thickBot="1">
      <c r="A765" s="48" t="s">
        <v>793</v>
      </c>
      <c r="B765" s="98" t="s">
        <v>793</v>
      </c>
      <c r="C765" s="121">
        <v>23</v>
      </c>
      <c r="D765" s="35"/>
      <c r="E765" s="119" t="s">
        <v>793</v>
      </c>
      <c r="F765" s="119">
        <v>23</v>
      </c>
      <c r="G765" s="110"/>
    </row>
    <row r="766" spans="1:7" ht="15.75" thickBot="1">
      <c r="A766" s="48" t="s">
        <v>108</v>
      </c>
      <c r="B766" s="97" t="s">
        <v>108</v>
      </c>
      <c r="C766" s="121">
        <v>863</v>
      </c>
      <c r="D766" s="35"/>
      <c r="E766" s="119" t="s">
        <v>108</v>
      </c>
      <c r="F766" s="119">
        <v>907</v>
      </c>
      <c r="G766" s="109"/>
    </row>
    <row r="767" spans="1:7" ht="15.75" thickBot="1">
      <c r="A767" s="48" t="s">
        <v>823</v>
      </c>
      <c r="B767" s="98" t="s">
        <v>823</v>
      </c>
      <c r="C767" s="121">
        <v>13</v>
      </c>
      <c r="D767" s="35"/>
      <c r="E767" s="119" t="s">
        <v>823</v>
      </c>
      <c r="F767" s="119">
        <v>13</v>
      </c>
      <c r="G767" s="110"/>
    </row>
    <row r="768" spans="1:7" ht="15.75" thickBot="1">
      <c r="A768" s="48" t="s">
        <v>725</v>
      </c>
      <c r="B768" s="97" t="s">
        <v>725</v>
      </c>
      <c r="C768" s="121">
        <v>27</v>
      </c>
      <c r="D768" s="35"/>
      <c r="E768" s="119" t="s">
        <v>725</v>
      </c>
      <c r="F768" s="119">
        <v>31</v>
      </c>
      <c r="G768" s="109"/>
    </row>
    <row r="769" spans="1:7" ht="15.75" thickBot="1">
      <c r="A769" s="48" t="s">
        <v>261</v>
      </c>
      <c r="B769" s="98" t="s">
        <v>261</v>
      </c>
      <c r="C769" s="121">
        <v>195</v>
      </c>
      <c r="D769" s="35"/>
      <c r="E769" s="119" t="s">
        <v>261</v>
      </c>
      <c r="F769" s="119">
        <v>209</v>
      </c>
      <c r="G769" s="110"/>
    </row>
    <row r="770" spans="1:7" ht="15.75" thickBot="1">
      <c r="A770" s="48" t="s">
        <v>389</v>
      </c>
      <c r="B770" s="97" t="s">
        <v>389</v>
      </c>
      <c r="C770" s="121">
        <v>95</v>
      </c>
      <c r="D770" s="35"/>
      <c r="E770" s="119" t="s">
        <v>389</v>
      </c>
      <c r="F770" s="119">
        <v>98</v>
      </c>
      <c r="G770" s="109"/>
    </row>
    <row r="771" spans="1:7" ht="15.75" thickBot="1">
      <c r="A771" s="48" t="s">
        <v>210</v>
      </c>
      <c r="B771" s="98" t="s">
        <v>210</v>
      </c>
      <c r="C771" s="121">
        <v>258</v>
      </c>
      <c r="D771" s="35"/>
      <c r="E771" s="119" t="s">
        <v>210</v>
      </c>
      <c r="F771" s="119">
        <v>261</v>
      </c>
      <c r="G771" s="110"/>
    </row>
    <row r="772" spans="1:7" ht="15.75" thickBot="1">
      <c r="A772" s="48" t="s">
        <v>446</v>
      </c>
      <c r="B772" s="97" t="s">
        <v>446</v>
      </c>
      <c r="C772" s="121">
        <v>79</v>
      </c>
      <c r="D772" s="35"/>
      <c r="E772" s="119" t="s">
        <v>446</v>
      </c>
      <c r="F772" s="119">
        <v>81</v>
      </c>
      <c r="G772" s="109"/>
    </row>
    <row r="773" spans="1:7" ht="15.75" thickBot="1">
      <c r="A773" s="48" t="s">
        <v>505</v>
      </c>
      <c r="B773" s="98" t="s">
        <v>505</v>
      </c>
      <c r="C773" s="121">
        <v>67</v>
      </c>
      <c r="D773" s="35"/>
      <c r="E773" s="119" t="s">
        <v>505</v>
      </c>
      <c r="F773" s="119">
        <v>70</v>
      </c>
      <c r="G773" s="110"/>
    </row>
    <row r="774" spans="1:7" ht="15.75" thickBot="1">
      <c r="A774" s="48" t="s">
        <v>522</v>
      </c>
      <c r="B774" s="97" t="s">
        <v>522</v>
      </c>
      <c r="C774" s="121">
        <v>59</v>
      </c>
      <c r="D774" s="35"/>
      <c r="E774" s="119" t="s">
        <v>522</v>
      </c>
      <c r="F774" s="119">
        <v>61</v>
      </c>
      <c r="G774" s="109"/>
    </row>
    <row r="775" spans="1:7" ht="15.75" thickBot="1">
      <c r="A775" s="48" t="s">
        <v>147</v>
      </c>
      <c r="B775" s="98" t="s">
        <v>147</v>
      </c>
      <c r="C775" s="121">
        <v>445</v>
      </c>
      <c r="D775" s="35"/>
      <c r="E775" s="119" t="s">
        <v>147</v>
      </c>
      <c r="F775" s="119">
        <v>471</v>
      </c>
      <c r="G775" s="110"/>
    </row>
    <row r="776" spans="1:7" ht="15.75" thickBot="1">
      <c r="A776" s="48" t="s">
        <v>623</v>
      </c>
      <c r="B776" s="97" t="s">
        <v>623</v>
      </c>
      <c r="C776" s="121">
        <v>36</v>
      </c>
      <c r="D776" s="35"/>
      <c r="E776" s="119" t="s">
        <v>623</v>
      </c>
      <c r="F776" s="119">
        <v>36</v>
      </c>
      <c r="G776" s="109"/>
    </row>
    <row r="777" spans="1:7" ht="15.75" thickBot="1">
      <c r="A777" s="48" t="s">
        <v>518</v>
      </c>
      <c r="B777" s="98" t="s">
        <v>518</v>
      </c>
      <c r="C777" s="121">
        <v>58</v>
      </c>
      <c r="D777" s="35"/>
      <c r="E777" s="119" t="s">
        <v>518</v>
      </c>
      <c r="F777" s="119">
        <v>62</v>
      </c>
      <c r="G777" s="110"/>
    </row>
    <row r="778" spans="1:7" ht="15.75" thickBot="1">
      <c r="A778" s="48" t="s">
        <v>837</v>
      </c>
      <c r="B778" s="97" t="s">
        <v>837</v>
      </c>
      <c r="C778" s="121">
        <v>13</v>
      </c>
      <c r="D778" s="35"/>
      <c r="E778" s="119" t="s">
        <v>837</v>
      </c>
      <c r="F778" s="119">
        <v>13</v>
      </c>
      <c r="G778" s="109"/>
    </row>
    <row r="779" spans="1:7" ht="15.75" thickBot="1">
      <c r="A779" s="48" t="s">
        <v>564</v>
      </c>
      <c r="B779" s="98" t="s">
        <v>564</v>
      </c>
      <c r="C779" s="121">
        <v>54</v>
      </c>
      <c r="D779" s="35"/>
      <c r="E779" s="119" t="s">
        <v>564</v>
      </c>
      <c r="F779" s="119">
        <v>63</v>
      </c>
      <c r="G779" s="110"/>
    </row>
    <row r="780" spans="1:7" ht="15.75" thickBot="1">
      <c r="A780" s="48" t="s">
        <v>812</v>
      </c>
      <c r="B780" s="97" t="s">
        <v>812</v>
      </c>
      <c r="C780" s="121">
        <v>15</v>
      </c>
      <c r="D780" s="35"/>
      <c r="E780" s="119" t="s">
        <v>812</v>
      </c>
      <c r="F780" s="119">
        <v>15</v>
      </c>
      <c r="G780" s="109"/>
    </row>
    <row r="781" spans="1:7" ht="15.75" thickBot="1">
      <c r="A781" s="48" t="s">
        <v>698</v>
      </c>
      <c r="B781" s="98" t="s">
        <v>698</v>
      </c>
      <c r="C781" s="121">
        <v>29</v>
      </c>
      <c r="D781" s="35"/>
      <c r="E781" s="119" t="s">
        <v>698</v>
      </c>
      <c r="F781" s="119">
        <v>29</v>
      </c>
      <c r="G781" s="110"/>
    </row>
    <row r="782" spans="1:7" ht="15.75" thickBot="1">
      <c r="A782" s="48" t="s">
        <v>663</v>
      </c>
      <c r="B782" s="97" t="s">
        <v>663</v>
      </c>
      <c r="C782" s="121">
        <v>35</v>
      </c>
      <c r="D782" s="35"/>
      <c r="E782" s="119" t="s">
        <v>663</v>
      </c>
      <c r="F782" s="119">
        <v>35</v>
      </c>
      <c r="G782" s="109"/>
    </row>
    <row r="783" spans="1:7" ht="15.75" thickBot="1">
      <c r="A783" s="48" t="s">
        <v>904</v>
      </c>
      <c r="B783" s="98" t="s">
        <v>904</v>
      </c>
      <c r="C783" s="121">
        <v>5</v>
      </c>
      <c r="D783" s="35"/>
      <c r="E783" s="119" t="s">
        <v>904</v>
      </c>
      <c r="F783" s="119">
        <v>6</v>
      </c>
      <c r="G783" s="110"/>
    </row>
    <row r="784" spans="1:7" ht="15.75" thickBot="1">
      <c r="A784" s="48" t="s">
        <v>385</v>
      </c>
      <c r="B784" s="97" t="s">
        <v>385</v>
      </c>
      <c r="C784" s="121">
        <v>94</v>
      </c>
      <c r="D784" s="35"/>
      <c r="E784" s="119" t="s">
        <v>385</v>
      </c>
      <c r="F784" s="119">
        <v>95</v>
      </c>
      <c r="G784" s="109"/>
    </row>
    <row r="785" spans="1:7" ht="15.75" thickBot="1">
      <c r="A785" s="48" t="s">
        <v>760</v>
      </c>
      <c r="B785" s="98" t="s">
        <v>760</v>
      </c>
      <c r="C785" s="121">
        <v>21</v>
      </c>
      <c r="D785" s="35"/>
      <c r="E785" s="119" t="s">
        <v>760</v>
      </c>
      <c r="F785" s="119">
        <v>23</v>
      </c>
      <c r="G785" s="110"/>
    </row>
    <row r="786" spans="1:7" ht="15.75" thickBot="1">
      <c r="A786" s="48" t="s">
        <v>794</v>
      </c>
      <c r="B786" s="97" t="s">
        <v>794</v>
      </c>
      <c r="C786" s="121">
        <v>26</v>
      </c>
      <c r="D786" s="35"/>
      <c r="E786" s="119" t="s">
        <v>794</v>
      </c>
      <c r="F786" s="119">
        <v>26</v>
      </c>
      <c r="G786" s="109"/>
    </row>
    <row r="787" spans="1:7" ht="15.75" thickBot="1">
      <c r="A787" s="48" t="s">
        <v>801</v>
      </c>
      <c r="B787" s="98" t="s">
        <v>801</v>
      </c>
      <c r="C787" s="121">
        <v>16</v>
      </c>
      <c r="D787" s="35"/>
      <c r="E787" s="119" t="s">
        <v>801</v>
      </c>
      <c r="F787" s="119">
        <v>19</v>
      </c>
      <c r="G787" s="110"/>
    </row>
    <row r="788" spans="1:7" ht="15.75" thickBot="1">
      <c r="A788" s="48" t="s">
        <v>910</v>
      </c>
      <c r="B788" s="97" t="s">
        <v>910</v>
      </c>
      <c r="C788" s="121">
        <v>2</v>
      </c>
      <c r="D788" s="35"/>
      <c r="E788" s="119" t="s">
        <v>910</v>
      </c>
      <c r="F788" s="119">
        <v>2</v>
      </c>
      <c r="G788" s="109"/>
    </row>
    <row r="789" spans="1:7" ht="15.75" thickBot="1">
      <c r="A789" s="48" t="s">
        <v>489</v>
      </c>
      <c r="B789" s="98" t="s">
        <v>489</v>
      </c>
      <c r="C789" s="121">
        <v>67</v>
      </c>
      <c r="D789" s="35"/>
      <c r="E789" s="119" t="s">
        <v>489</v>
      </c>
      <c r="F789" s="119">
        <v>70</v>
      </c>
      <c r="G789" s="110"/>
    </row>
    <row r="790" spans="1:7" ht="15.75" thickBot="1">
      <c r="A790" s="48" t="s">
        <v>324</v>
      </c>
      <c r="B790" s="97" t="s">
        <v>324</v>
      </c>
      <c r="C790" s="121">
        <v>141</v>
      </c>
      <c r="D790" s="35"/>
      <c r="E790" s="119" t="s">
        <v>324</v>
      </c>
      <c r="F790" s="119">
        <v>150</v>
      </c>
      <c r="G790" s="109"/>
    </row>
    <row r="791" spans="1:7" ht="15.75" thickBot="1">
      <c r="A791" s="48" t="s">
        <v>447</v>
      </c>
      <c r="B791" s="98" t="s">
        <v>447</v>
      </c>
      <c r="C791" s="121">
        <v>79</v>
      </c>
      <c r="D791" s="35"/>
      <c r="E791" s="119" t="s">
        <v>447</v>
      </c>
      <c r="F791" s="119">
        <v>84</v>
      </c>
      <c r="G791" s="110"/>
    </row>
    <row r="792" spans="1:7" ht="15.75" thickBot="1">
      <c r="A792" s="48" t="s">
        <v>813</v>
      </c>
      <c r="B792" s="97" t="s">
        <v>813</v>
      </c>
      <c r="C792" s="121">
        <v>18</v>
      </c>
      <c r="D792" s="35"/>
      <c r="E792" s="119" t="s">
        <v>813</v>
      </c>
      <c r="F792" s="119">
        <v>18</v>
      </c>
      <c r="G792" s="109"/>
    </row>
    <row r="793" spans="1:7" ht="15.75" thickBot="1">
      <c r="A793" s="48" t="s">
        <v>864</v>
      </c>
      <c r="B793" s="98" t="s">
        <v>864</v>
      </c>
      <c r="C793" s="121">
        <v>10</v>
      </c>
      <c r="D793" s="35"/>
      <c r="E793" s="119" t="s">
        <v>864</v>
      </c>
      <c r="F793" s="119">
        <v>12</v>
      </c>
      <c r="G793" s="110"/>
    </row>
    <row r="794" spans="1:7" ht="15.75" thickBot="1">
      <c r="A794" s="48" t="s">
        <v>277</v>
      </c>
      <c r="B794" s="97" t="s">
        <v>277</v>
      </c>
      <c r="C794" s="121">
        <v>170</v>
      </c>
      <c r="D794" s="35"/>
      <c r="E794" s="119" t="s">
        <v>277</v>
      </c>
      <c r="F794" s="119">
        <v>177</v>
      </c>
      <c r="G794" s="109"/>
    </row>
    <row r="795" spans="1:7" ht="15.75" thickBot="1">
      <c r="A795" s="48" t="s">
        <v>68</v>
      </c>
      <c r="B795" s="98" t="s">
        <v>68</v>
      </c>
      <c r="C795" s="122">
        <v>3137</v>
      </c>
      <c r="D795" s="115"/>
      <c r="E795" s="119" t="s">
        <v>68</v>
      </c>
      <c r="F795" s="120">
        <v>3338</v>
      </c>
      <c r="G795" s="111"/>
    </row>
    <row r="796" spans="1:7" ht="15.75" thickBot="1">
      <c r="A796" s="48" t="s">
        <v>528</v>
      </c>
      <c r="B796" s="97" t="s">
        <v>528</v>
      </c>
      <c r="C796" s="121">
        <v>55</v>
      </c>
      <c r="D796" s="35"/>
      <c r="E796" s="119" t="s">
        <v>528</v>
      </c>
      <c r="F796" s="119">
        <v>57</v>
      </c>
      <c r="G796" s="109"/>
    </row>
    <row r="797" spans="1:7" ht="15.75" thickBot="1">
      <c r="A797" s="48" t="s">
        <v>788</v>
      </c>
      <c r="B797" s="98" t="s">
        <v>788</v>
      </c>
      <c r="C797" s="121">
        <v>23</v>
      </c>
      <c r="D797" s="35"/>
      <c r="E797" s="119" t="s">
        <v>788</v>
      </c>
      <c r="F797" s="119">
        <v>24</v>
      </c>
      <c r="G797" s="110"/>
    </row>
    <row r="798" spans="1:7" ht="15.75" thickBot="1">
      <c r="A798" s="48" t="s">
        <v>778</v>
      </c>
      <c r="B798" s="97" t="s">
        <v>778</v>
      </c>
      <c r="C798" s="121">
        <v>21</v>
      </c>
      <c r="D798" s="35"/>
      <c r="E798" s="119" t="s">
        <v>778</v>
      </c>
      <c r="F798" s="119">
        <v>21</v>
      </c>
      <c r="G798" s="109"/>
    </row>
    <row r="799" spans="1:7" ht="15.75" thickBot="1">
      <c r="A799" s="48" t="s">
        <v>680</v>
      </c>
      <c r="B799" s="98" t="s">
        <v>680</v>
      </c>
      <c r="C799" s="121">
        <v>38</v>
      </c>
      <c r="D799" s="35"/>
      <c r="E799" s="119" t="s">
        <v>680</v>
      </c>
      <c r="F799" s="119">
        <v>42</v>
      </c>
      <c r="G799" s="110"/>
    </row>
    <row r="800" spans="1:7" ht="15.75" thickBot="1">
      <c r="A800" s="48" t="s">
        <v>329</v>
      </c>
      <c r="B800" s="97" t="s">
        <v>329</v>
      </c>
      <c r="C800" s="121">
        <v>152</v>
      </c>
      <c r="D800" s="35"/>
      <c r="E800" s="119" t="s">
        <v>329</v>
      </c>
      <c r="F800" s="119">
        <v>155</v>
      </c>
      <c r="G800" s="109"/>
    </row>
    <row r="801" spans="1:7" ht="15.75" thickBot="1">
      <c r="A801" s="48" t="s">
        <v>651</v>
      </c>
      <c r="B801" s="98" t="s">
        <v>651</v>
      </c>
      <c r="C801" s="121">
        <v>35</v>
      </c>
      <c r="D801" s="35"/>
      <c r="E801" s="119" t="s">
        <v>651</v>
      </c>
      <c r="F801" s="119">
        <v>38</v>
      </c>
      <c r="G801" s="110"/>
    </row>
    <row r="802" spans="1:7" ht="15.75" thickBot="1">
      <c r="A802" s="48" t="s">
        <v>577</v>
      </c>
      <c r="B802" s="97" t="s">
        <v>577</v>
      </c>
      <c r="C802" s="121">
        <v>56</v>
      </c>
      <c r="D802" s="35"/>
      <c r="E802" s="119" t="s">
        <v>577</v>
      </c>
      <c r="F802" s="119">
        <v>59</v>
      </c>
      <c r="G802" s="109"/>
    </row>
    <row r="803" spans="1:7" ht="15.75" thickBot="1">
      <c r="A803" s="48" t="s">
        <v>705</v>
      </c>
      <c r="B803" s="98" t="s">
        <v>705</v>
      </c>
      <c r="C803" s="121">
        <v>49</v>
      </c>
      <c r="D803" s="35"/>
      <c r="E803" s="119" t="s">
        <v>705</v>
      </c>
      <c r="F803" s="119">
        <v>55</v>
      </c>
      <c r="G803" s="110"/>
    </row>
    <row r="804" spans="1:7" ht="15.75" thickBot="1">
      <c r="A804" s="48" t="s">
        <v>198</v>
      </c>
      <c r="B804" s="97" t="s">
        <v>198</v>
      </c>
      <c r="C804" s="121">
        <v>314</v>
      </c>
      <c r="D804" s="35"/>
      <c r="E804" s="119" t="s">
        <v>198</v>
      </c>
      <c r="F804" s="119">
        <v>339</v>
      </c>
      <c r="G804" s="109"/>
    </row>
    <row r="805" spans="1:7" ht="15.75" thickBot="1">
      <c r="A805" s="48" t="s">
        <v>795</v>
      </c>
      <c r="B805" s="98" t="s">
        <v>795</v>
      </c>
      <c r="C805" s="121">
        <v>19</v>
      </c>
      <c r="D805" s="35"/>
      <c r="E805" s="119" t="s">
        <v>795</v>
      </c>
      <c r="F805" s="119">
        <v>19</v>
      </c>
      <c r="G805" s="110"/>
    </row>
    <row r="806" spans="1:7" ht="15.75" thickBot="1">
      <c r="A806" s="48" t="s">
        <v>664</v>
      </c>
      <c r="B806" s="97" t="s">
        <v>664</v>
      </c>
      <c r="C806" s="121">
        <v>33</v>
      </c>
      <c r="D806" s="35"/>
      <c r="E806" s="119" t="s">
        <v>664</v>
      </c>
      <c r="F806" s="119">
        <v>34</v>
      </c>
      <c r="G806" s="109"/>
    </row>
    <row r="807" spans="1:7" ht="15.75" thickBot="1">
      <c r="A807" s="48" t="s">
        <v>905</v>
      </c>
      <c r="B807" s="98" t="s">
        <v>905</v>
      </c>
      <c r="C807" s="121">
        <v>4</v>
      </c>
      <c r="D807" s="35"/>
      <c r="E807" s="119" t="s">
        <v>905</v>
      </c>
      <c r="F807" s="119">
        <v>4</v>
      </c>
      <c r="G807" s="110"/>
    </row>
    <row r="808" spans="1:7" ht="15.75" thickBot="1">
      <c r="A808" s="48" t="s">
        <v>596</v>
      </c>
      <c r="B808" s="97" t="s">
        <v>596</v>
      </c>
      <c r="C808" s="121">
        <v>43</v>
      </c>
      <c r="D808" s="35"/>
      <c r="E808" s="119" t="s">
        <v>596</v>
      </c>
      <c r="F808" s="119">
        <v>48</v>
      </c>
      <c r="G808" s="109"/>
    </row>
    <row r="809" spans="1:7" ht="15.75" thickBot="1">
      <c r="A809" s="48" t="s">
        <v>408</v>
      </c>
      <c r="B809" s="98" t="s">
        <v>408</v>
      </c>
      <c r="C809" s="121">
        <v>100</v>
      </c>
      <c r="D809" s="35"/>
      <c r="E809" s="119" t="s">
        <v>408</v>
      </c>
      <c r="F809" s="119">
        <v>104</v>
      </c>
      <c r="G809" s="110"/>
    </row>
    <row r="810" spans="1:7" ht="15.75" thickBot="1">
      <c r="A810" s="48" t="s">
        <v>476</v>
      </c>
      <c r="B810" s="97" t="s">
        <v>476</v>
      </c>
      <c r="C810" s="121">
        <v>79</v>
      </c>
      <c r="D810" s="35"/>
      <c r="E810" s="119" t="s">
        <v>476</v>
      </c>
      <c r="F810" s="119">
        <v>83</v>
      </c>
      <c r="G810" s="109"/>
    </row>
    <row r="811" spans="1:7" ht="15.75" thickBot="1">
      <c r="A811" s="48" t="s">
        <v>78</v>
      </c>
      <c r="B811" s="98" t="s">
        <v>78</v>
      </c>
      <c r="C811" s="122">
        <v>1667</v>
      </c>
      <c r="D811" s="115"/>
      <c r="E811" s="119" t="s">
        <v>78</v>
      </c>
      <c r="F811" s="120">
        <v>1751</v>
      </c>
      <c r="G811" s="111"/>
    </row>
    <row r="812" spans="1:7" ht="15.75" thickBot="1">
      <c r="A812" s="48" t="s">
        <v>94</v>
      </c>
      <c r="B812" s="97" t="s">
        <v>94</v>
      </c>
      <c r="C812" s="122">
        <v>1096</v>
      </c>
      <c r="D812" s="115"/>
      <c r="E812" s="119" t="s">
        <v>94</v>
      </c>
      <c r="F812" s="120">
        <v>1183</v>
      </c>
      <c r="G812" s="112"/>
    </row>
    <row r="813" spans="1:7" ht="15.75" thickBot="1">
      <c r="A813" s="48" t="s">
        <v>212</v>
      </c>
      <c r="B813" s="98" t="s">
        <v>212</v>
      </c>
      <c r="C813" s="121">
        <v>260</v>
      </c>
      <c r="D813" s="35"/>
      <c r="E813" s="119" t="s">
        <v>212</v>
      </c>
      <c r="F813" s="119">
        <v>267</v>
      </c>
      <c r="G813" s="110"/>
    </row>
    <row r="814" spans="1:7" ht="15.75" thickBot="1">
      <c r="A814" s="48" t="s">
        <v>276</v>
      </c>
      <c r="B814" s="97" t="s">
        <v>276</v>
      </c>
      <c r="C814" s="121">
        <v>167</v>
      </c>
      <c r="D814" s="35"/>
      <c r="E814" s="119" t="s">
        <v>276</v>
      </c>
      <c r="F814" s="119">
        <v>172</v>
      </c>
      <c r="G814" s="109"/>
    </row>
    <row r="815" spans="1:7" ht="15.75" thickBot="1">
      <c r="A815" s="48" t="s">
        <v>176</v>
      </c>
      <c r="B815" s="98" t="s">
        <v>176</v>
      </c>
      <c r="C815" s="121">
        <v>330</v>
      </c>
      <c r="D815" s="35"/>
      <c r="E815" s="119" t="s">
        <v>176</v>
      </c>
      <c r="F815" s="119">
        <v>347</v>
      </c>
      <c r="G815" s="110"/>
    </row>
    <row r="816" spans="1:7" ht="15.75" thickBot="1">
      <c r="A816" s="48" t="s">
        <v>706</v>
      </c>
      <c r="B816" s="97" t="s">
        <v>706</v>
      </c>
      <c r="C816" s="121">
        <v>28</v>
      </c>
      <c r="D816" s="35"/>
      <c r="E816" s="119" t="s">
        <v>706</v>
      </c>
      <c r="F816" s="119">
        <v>30</v>
      </c>
      <c r="G816" s="109"/>
    </row>
    <row r="817" spans="1:7" ht="15.75" thickBot="1">
      <c r="A817" s="48" t="s">
        <v>549</v>
      </c>
      <c r="B817" s="98" t="s">
        <v>549</v>
      </c>
      <c r="C817" s="121">
        <v>56</v>
      </c>
      <c r="D817" s="35"/>
      <c r="E817" s="119" t="s">
        <v>549</v>
      </c>
      <c r="F817" s="119">
        <v>57</v>
      </c>
      <c r="G817" s="110"/>
    </row>
    <row r="818" spans="1:7" ht="15.75" thickBot="1">
      <c r="A818" s="48" t="s">
        <v>350</v>
      </c>
      <c r="B818" s="97" t="s">
        <v>350</v>
      </c>
      <c r="C818" s="121">
        <v>122</v>
      </c>
      <c r="D818" s="35"/>
      <c r="E818" s="119" t="s">
        <v>350</v>
      </c>
      <c r="F818" s="119">
        <v>132</v>
      </c>
      <c r="G818" s="109"/>
    </row>
    <row r="819" spans="1:7" ht="15.75" thickBot="1">
      <c r="A819" s="48" t="s">
        <v>107</v>
      </c>
      <c r="B819" s="98" t="s">
        <v>107</v>
      </c>
      <c r="C819" s="121">
        <v>829</v>
      </c>
      <c r="D819" s="35"/>
      <c r="E819" s="119" t="s">
        <v>107</v>
      </c>
      <c r="F819" s="119">
        <v>861</v>
      </c>
      <c r="G819" s="110"/>
    </row>
    <row r="820" spans="1:7" ht="15.75" thickBot="1">
      <c r="A820" s="48" t="s">
        <v>156</v>
      </c>
      <c r="B820" s="97" t="s">
        <v>156</v>
      </c>
      <c r="C820" s="121">
        <v>396</v>
      </c>
      <c r="D820" s="35"/>
      <c r="E820" s="119" t="s">
        <v>156</v>
      </c>
      <c r="F820" s="119">
        <v>416</v>
      </c>
      <c r="G820" s="109"/>
    </row>
    <row r="821" spans="1:7" ht="15.75" thickBot="1">
      <c r="A821" s="48" t="s">
        <v>127</v>
      </c>
      <c r="B821" s="98" t="s">
        <v>127</v>
      </c>
      <c r="C821" s="121">
        <v>649</v>
      </c>
      <c r="D821" s="35"/>
      <c r="E821" s="119" t="s">
        <v>127</v>
      </c>
      <c r="F821" s="119">
        <v>684</v>
      </c>
      <c r="G821" s="110"/>
    </row>
    <row r="822" spans="1:7" ht="15.75" thickBot="1">
      <c r="A822" s="48" t="s">
        <v>715</v>
      </c>
      <c r="B822" s="97" t="s">
        <v>715</v>
      </c>
      <c r="C822" s="121">
        <v>29</v>
      </c>
      <c r="D822" s="35"/>
      <c r="E822" s="119" t="s">
        <v>715</v>
      </c>
      <c r="F822" s="119">
        <v>42</v>
      </c>
      <c r="G822" s="109"/>
    </row>
    <row r="823" spans="1:7" ht="15.75" thickBot="1">
      <c r="A823" s="48" t="s">
        <v>217</v>
      </c>
      <c r="B823" s="98" t="s">
        <v>217</v>
      </c>
      <c r="C823" s="121">
        <v>253</v>
      </c>
      <c r="D823" s="35"/>
      <c r="E823" s="119" t="s">
        <v>217</v>
      </c>
      <c r="F823" s="119">
        <v>278</v>
      </c>
      <c r="G823" s="110"/>
    </row>
    <row r="824" spans="1:7" ht="15.75" thickBot="1">
      <c r="A824" s="48" t="s">
        <v>189</v>
      </c>
      <c r="B824" s="97" t="s">
        <v>189</v>
      </c>
      <c r="C824" s="121">
        <v>302</v>
      </c>
      <c r="D824" s="35"/>
      <c r="E824" s="119" t="s">
        <v>189</v>
      </c>
      <c r="F824" s="119">
        <v>322</v>
      </c>
      <c r="G824" s="109"/>
    </row>
    <row r="825" spans="1:7" ht="15.75" thickBot="1">
      <c r="A825" s="48" t="s">
        <v>707</v>
      </c>
      <c r="B825" s="98" t="s">
        <v>707</v>
      </c>
      <c r="C825" s="121">
        <v>32</v>
      </c>
      <c r="D825" s="35"/>
      <c r="E825" s="119" t="s">
        <v>707</v>
      </c>
      <c r="F825" s="119">
        <v>37</v>
      </c>
      <c r="G825" s="110"/>
    </row>
    <row r="826" spans="1:7" ht="15.75" thickBot="1">
      <c r="A826" s="48" t="s">
        <v>90</v>
      </c>
      <c r="B826" s="97" t="s">
        <v>90</v>
      </c>
      <c r="C826" s="122">
        <v>1146</v>
      </c>
      <c r="D826" s="115"/>
      <c r="E826" s="119" t="s">
        <v>90</v>
      </c>
      <c r="F826" s="120">
        <v>1196</v>
      </c>
      <c r="G826" s="112"/>
    </row>
    <row r="827" spans="1:7" ht="15.75" thickBot="1">
      <c r="A827" s="48" t="s">
        <v>802</v>
      </c>
      <c r="B827" s="98" t="s">
        <v>802</v>
      </c>
      <c r="C827" s="121">
        <v>16</v>
      </c>
      <c r="D827" s="35"/>
      <c r="E827" s="119" t="s">
        <v>802</v>
      </c>
      <c r="F827" s="119">
        <v>21</v>
      </c>
      <c r="G827" s="110"/>
    </row>
    <row r="828" spans="1:7" ht="15.75" thickBot="1">
      <c r="A828" s="48" t="s">
        <v>425</v>
      </c>
      <c r="B828" s="97" t="s">
        <v>425</v>
      </c>
      <c r="C828" s="121">
        <v>82</v>
      </c>
      <c r="D828" s="35"/>
      <c r="E828" s="119" t="s">
        <v>425</v>
      </c>
      <c r="F828" s="119">
        <v>85</v>
      </c>
      <c r="G828" s="109"/>
    </row>
    <row r="829" spans="1:7" ht="15.75" thickBot="1">
      <c r="A829" s="48" t="s">
        <v>66</v>
      </c>
      <c r="B829" s="98" t="s">
        <v>66</v>
      </c>
      <c r="C829" s="122">
        <v>3551</v>
      </c>
      <c r="D829" s="115"/>
      <c r="E829" s="119" t="s">
        <v>66</v>
      </c>
      <c r="F829" s="120">
        <v>3799</v>
      </c>
      <c r="G829" s="111"/>
    </row>
    <row r="830" spans="1:7" ht="15.75" thickBot="1">
      <c r="A830" s="48" t="s">
        <v>57</v>
      </c>
      <c r="B830" s="97" t="s">
        <v>57</v>
      </c>
      <c r="C830" s="122">
        <v>10575</v>
      </c>
      <c r="D830" s="115"/>
      <c r="E830" s="119" t="s">
        <v>57</v>
      </c>
      <c r="F830" s="120">
        <v>11142</v>
      </c>
      <c r="G830" s="112"/>
    </row>
    <row r="831" spans="1:7" ht="15.75" thickBot="1">
      <c r="A831" s="48" t="s">
        <v>751</v>
      </c>
      <c r="B831" s="98" t="s">
        <v>751</v>
      </c>
      <c r="C831" s="121">
        <v>21</v>
      </c>
      <c r="D831" s="35"/>
      <c r="E831" s="119" t="s">
        <v>751</v>
      </c>
      <c r="F831" s="119">
        <v>23</v>
      </c>
      <c r="G831" s="110"/>
    </row>
    <row r="832" spans="1:7" ht="15.75" thickBot="1">
      <c r="A832" s="48" t="s">
        <v>106</v>
      </c>
      <c r="B832" s="97" t="s">
        <v>106</v>
      </c>
      <c r="C832" s="121">
        <v>966</v>
      </c>
      <c r="D832" s="35"/>
      <c r="E832" s="119" t="s">
        <v>106</v>
      </c>
      <c r="F832" s="120">
        <v>1029</v>
      </c>
      <c r="G832" s="109"/>
    </row>
    <row r="833" spans="1:7" ht="15.75" thickBot="1">
      <c r="A833" s="48" t="s">
        <v>665</v>
      </c>
      <c r="B833" s="98" t="s">
        <v>665</v>
      </c>
      <c r="C833" s="121">
        <v>36</v>
      </c>
      <c r="D833" s="35"/>
      <c r="E833" s="119" t="s">
        <v>665</v>
      </c>
      <c r="F833" s="119">
        <v>36</v>
      </c>
      <c r="G833" s="110"/>
    </row>
    <row r="834" spans="1:7" ht="15.75" thickBot="1">
      <c r="A834" s="48" t="s">
        <v>652</v>
      </c>
      <c r="B834" s="97" t="s">
        <v>652</v>
      </c>
      <c r="C834" s="121">
        <v>37</v>
      </c>
      <c r="D834" s="35"/>
      <c r="E834" s="119" t="s">
        <v>652</v>
      </c>
      <c r="F834" s="119">
        <v>41</v>
      </c>
      <c r="G834" s="109"/>
    </row>
    <row r="835" spans="1:7" ht="15.75" thickBot="1">
      <c r="A835" s="48" t="s">
        <v>256</v>
      </c>
      <c r="B835" s="98" t="s">
        <v>256</v>
      </c>
      <c r="C835" s="121">
        <v>202</v>
      </c>
      <c r="D835" s="35"/>
      <c r="E835" s="119" t="s">
        <v>256</v>
      </c>
      <c r="F835" s="119">
        <v>207</v>
      </c>
      <c r="G835" s="110"/>
    </row>
    <row r="836" spans="1:7" ht="15.75" thickBot="1">
      <c r="A836" s="48" t="s">
        <v>448</v>
      </c>
      <c r="B836" s="97" t="s">
        <v>448</v>
      </c>
      <c r="C836" s="121">
        <v>78</v>
      </c>
      <c r="D836" s="35"/>
      <c r="E836" s="119" t="s">
        <v>448</v>
      </c>
      <c r="F836" s="119">
        <v>80</v>
      </c>
      <c r="G836" s="109"/>
    </row>
    <row r="837" spans="1:7" ht="15.75" thickBot="1">
      <c r="A837" s="48" t="s">
        <v>761</v>
      </c>
      <c r="B837" s="98" t="s">
        <v>761</v>
      </c>
      <c r="C837" s="121">
        <v>29</v>
      </c>
      <c r="D837" s="35"/>
      <c r="E837" s="119" t="s">
        <v>761</v>
      </c>
      <c r="F837" s="119">
        <v>31</v>
      </c>
      <c r="G837" s="110"/>
    </row>
    <row r="838" spans="1:7" ht="15.75" thickBot="1">
      <c r="A838" s="48" t="s">
        <v>895</v>
      </c>
      <c r="B838" s="97" t="s">
        <v>895</v>
      </c>
      <c r="C838" s="121">
        <v>8</v>
      </c>
      <c r="D838" s="35"/>
      <c r="E838" s="119" t="s">
        <v>895</v>
      </c>
      <c r="F838" s="119">
        <v>10</v>
      </c>
      <c r="G838" s="109"/>
    </row>
    <row r="839" spans="1:7" ht="15.75" thickBot="1">
      <c r="A839" s="48" t="s">
        <v>838</v>
      </c>
      <c r="B839" s="98" t="s">
        <v>838</v>
      </c>
      <c r="C839" s="121">
        <v>14</v>
      </c>
      <c r="D839" s="35"/>
      <c r="E839" s="119" t="s">
        <v>838</v>
      </c>
      <c r="F839" s="119">
        <v>14</v>
      </c>
      <c r="G839" s="110"/>
    </row>
    <row r="840" spans="1:7" ht="15.75" thickBot="1">
      <c r="A840" s="48" t="s">
        <v>76</v>
      </c>
      <c r="B840" s="97" t="s">
        <v>76</v>
      </c>
      <c r="C840" s="122">
        <v>1698</v>
      </c>
      <c r="D840" s="115"/>
      <c r="E840" s="119" t="s">
        <v>76</v>
      </c>
      <c r="F840" s="120">
        <v>1801</v>
      </c>
      <c r="G840" s="112"/>
    </row>
    <row r="841" spans="1:7" ht="15.75" thickBot="1">
      <c r="A841" s="48" t="s">
        <v>442</v>
      </c>
      <c r="B841" s="98" t="s">
        <v>442</v>
      </c>
      <c r="C841" s="121">
        <v>87</v>
      </c>
      <c r="D841" s="35"/>
      <c r="E841" s="119" t="s">
        <v>442</v>
      </c>
      <c r="F841" s="119">
        <v>87</v>
      </c>
      <c r="G841" s="110"/>
    </row>
    <row r="842" spans="1:7" ht="15.75" thickBot="1">
      <c r="A842" s="48" t="s">
        <v>172</v>
      </c>
      <c r="B842" s="97" t="s">
        <v>172</v>
      </c>
      <c r="C842" s="121">
        <v>350</v>
      </c>
      <c r="D842" s="35"/>
      <c r="E842" s="119" t="s">
        <v>172</v>
      </c>
      <c r="F842" s="119">
        <v>369</v>
      </c>
      <c r="G842" s="109"/>
    </row>
    <row r="843" spans="1:7" ht="15.75" thickBot="1">
      <c r="A843" s="48" t="s">
        <v>409</v>
      </c>
      <c r="B843" s="98" t="s">
        <v>409</v>
      </c>
      <c r="C843" s="121">
        <v>102</v>
      </c>
      <c r="D843" s="35"/>
      <c r="E843" s="119" t="s">
        <v>409</v>
      </c>
      <c r="F843" s="119">
        <v>108</v>
      </c>
      <c r="G843" s="110"/>
    </row>
    <row r="844" spans="1:7" ht="15.75" thickBot="1">
      <c r="A844" s="48" t="s">
        <v>215</v>
      </c>
      <c r="B844" s="97" t="s">
        <v>215</v>
      </c>
      <c r="C844" s="121">
        <v>251</v>
      </c>
      <c r="D844" s="35"/>
      <c r="E844" s="119" t="s">
        <v>215</v>
      </c>
      <c r="F844" s="119">
        <v>263</v>
      </c>
      <c r="G844" s="109"/>
    </row>
    <row r="845" spans="1:7" ht="15.75" thickBot="1">
      <c r="A845" s="48" t="s">
        <v>865</v>
      </c>
      <c r="B845" s="98" t="s">
        <v>865</v>
      </c>
      <c r="C845" s="121">
        <v>13</v>
      </c>
      <c r="D845" s="35"/>
      <c r="E845" s="119" t="s">
        <v>865</v>
      </c>
      <c r="F845" s="119">
        <v>14</v>
      </c>
      <c r="G845" s="110"/>
    </row>
    <row r="846" spans="1:7" ht="15.75" thickBot="1">
      <c r="A846" s="48" t="s">
        <v>439</v>
      </c>
      <c r="B846" s="97" t="s">
        <v>439</v>
      </c>
      <c r="C846" s="121">
        <v>77</v>
      </c>
      <c r="D846" s="35"/>
      <c r="E846" s="119" t="s">
        <v>439</v>
      </c>
      <c r="F846" s="119">
        <v>80</v>
      </c>
      <c r="G846" s="109"/>
    </row>
    <row r="847" spans="1:7" ht="15.75" thickBot="1">
      <c r="A847" s="48" t="s">
        <v>657</v>
      </c>
      <c r="B847" s="98" t="s">
        <v>657</v>
      </c>
      <c r="C847" s="121">
        <v>33</v>
      </c>
      <c r="D847" s="35"/>
      <c r="E847" s="119" t="s">
        <v>657</v>
      </c>
      <c r="F847" s="119">
        <v>34</v>
      </c>
      <c r="G847" s="110"/>
    </row>
    <row r="848" spans="1:7" ht="15.75" thickBot="1">
      <c r="A848" s="48" t="s">
        <v>545</v>
      </c>
      <c r="B848" s="97" t="s">
        <v>545</v>
      </c>
      <c r="C848" s="121">
        <v>59</v>
      </c>
      <c r="D848" s="35"/>
      <c r="E848" s="119" t="s">
        <v>545</v>
      </c>
      <c r="F848" s="119">
        <v>61</v>
      </c>
      <c r="G848" s="109"/>
    </row>
    <row r="849" spans="1:7" ht="15.75" thickBot="1">
      <c r="A849" s="48" t="s">
        <v>82</v>
      </c>
      <c r="B849" s="98" t="s">
        <v>82</v>
      </c>
      <c r="C849" s="122">
        <v>1513</v>
      </c>
      <c r="D849" s="115"/>
      <c r="E849" s="119" t="s">
        <v>82</v>
      </c>
      <c r="F849" s="120">
        <v>1632</v>
      </c>
      <c r="G849" s="111"/>
    </row>
    <row r="850" spans="1:7" ht="15.75" thickBot="1">
      <c r="A850" s="48" t="s">
        <v>100</v>
      </c>
      <c r="B850" s="97" t="s">
        <v>100</v>
      </c>
      <c r="C850" s="121">
        <v>993</v>
      </c>
      <c r="D850" s="35"/>
      <c r="E850" s="119" t="s">
        <v>100</v>
      </c>
      <c r="F850" s="120">
        <v>1053</v>
      </c>
      <c r="G850" s="109"/>
    </row>
    <row r="851" spans="1:7" ht="15.75" thickBot="1">
      <c r="A851" s="48" t="s">
        <v>675</v>
      </c>
      <c r="B851" s="98" t="s">
        <v>675</v>
      </c>
      <c r="C851" s="121">
        <v>30</v>
      </c>
      <c r="D851" s="35"/>
      <c r="E851" s="119" t="s">
        <v>675</v>
      </c>
      <c r="F851" s="119">
        <v>32</v>
      </c>
      <c r="G851" s="110"/>
    </row>
    <row r="852" spans="1:7" ht="15.75" thickBot="1">
      <c r="A852" s="48" t="s">
        <v>365</v>
      </c>
      <c r="B852" s="97" t="s">
        <v>365</v>
      </c>
      <c r="C852" s="121">
        <v>114</v>
      </c>
      <c r="D852" s="35"/>
      <c r="E852" s="119" t="s">
        <v>365</v>
      </c>
      <c r="F852" s="119">
        <v>118</v>
      </c>
      <c r="G852" s="109"/>
    </row>
    <row r="853" spans="1:7" ht="15.75" thickBot="1">
      <c r="A853" s="48" t="s">
        <v>379</v>
      </c>
      <c r="B853" s="98" t="s">
        <v>379</v>
      </c>
      <c r="C853" s="121">
        <v>99</v>
      </c>
      <c r="D853" s="35"/>
      <c r="E853" s="119" t="s">
        <v>379</v>
      </c>
      <c r="F853" s="119">
        <v>104</v>
      </c>
      <c r="G853" s="110"/>
    </row>
    <row r="854" spans="1:7" ht="15.75" thickBot="1">
      <c r="A854" s="48" t="s">
        <v>449</v>
      </c>
      <c r="B854" s="97" t="s">
        <v>449</v>
      </c>
      <c r="C854" s="121">
        <v>86</v>
      </c>
      <c r="D854" s="109"/>
      <c r="E854" s="119" t="s">
        <v>449</v>
      </c>
      <c r="F854" s="119">
        <v>90</v>
      </c>
      <c r="G854" s="109"/>
    </row>
    <row r="855" spans="1:7" ht="15.75" thickBot="1">
      <c r="A855" s="48" t="s">
        <v>653</v>
      </c>
      <c r="B855" s="98" t="s">
        <v>653</v>
      </c>
      <c r="C855" s="121">
        <v>37</v>
      </c>
      <c r="D855" s="110"/>
      <c r="E855" s="119" t="s">
        <v>653</v>
      </c>
      <c r="F855" s="119">
        <v>37</v>
      </c>
      <c r="G855" s="110"/>
    </row>
    <row r="856" spans="1:7" ht="15.75" thickBot="1">
      <c r="A856" s="48" t="s">
        <v>174</v>
      </c>
      <c r="B856" s="97" t="s">
        <v>174</v>
      </c>
      <c r="C856" s="121">
        <v>338</v>
      </c>
      <c r="D856" s="109"/>
      <c r="E856" s="119" t="s">
        <v>174</v>
      </c>
      <c r="F856" s="119">
        <v>355</v>
      </c>
      <c r="G856" s="109"/>
    </row>
    <row r="857" spans="1:7" ht="15.75" thickBot="1">
      <c r="A857" s="48" t="s">
        <v>699</v>
      </c>
      <c r="B857" s="98" t="s">
        <v>699</v>
      </c>
      <c r="C857" s="121">
        <v>30</v>
      </c>
      <c r="D857" s="110"/>
      <c r="E857" s="119" t="s">
        <v>699</v>
      </c>
      <c r="F857" s="119">
        <v>32</v>
      </c>
      <c r="G857" s="110"/>
    </row>
    <row r="858" spans="1:7" ht="15.75" thickBot="1">
      <c r="A858" s="48" t="s">
        <v>875</v>
      </c>
      <c r="B858" s="97" t="s">
        <v>875</v>
      </c>
      <c r="C858" s="121">
        <v>10</v>
      </c>
      <c r="D858" s="109"/>
      <c r="E858" s="119" t="s">
        <v>875</v>
      </c>
      <c r="F858" s="119">
        <v>11</v>
      </c>
      <c r="G858" s="109"/>
    </row>
    <row r="859" spans="1:7" ht="15.75" thickBot="1">
      <c r="B859" s="95" t="s">
        <v>27</v>
      </c>
      <c r="C859" s="96">
        <v>254526</v>
      </c>
      <c r="D859" s="113"/>
      <c r="E859" s="116" t="s">
        <v>27</v>
      </c>
      <c r="F859" s="117">
        <f>SUM(F6:F858)</f>
        <v>269461</v>
      </c>
      <c r="G859" s="113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3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00"/>
  <sheetViews>
    <sheetView workbookViewId="0">
      <selection activeCell="G112" sqref="G112"/>
    </sheetView>
  </sheetViews>
  <sheetFormatPr defaultColWidth="41.42578125" defaultRowHeight="15"/>
  <cols>
    <col min="1" max="1" width="59" style="9" customWidth="1"/>
    <col min="2" max="2" width="10.7109375" style="9" bestFit="1" customWidth="1"/>
    <col min="3" max="3" width="14.140625" style="178" bestFit="1" customWidth="1"/>
    <col min="4" max="4" width="10.140625" style="13" customWidth="1"/>
    <col min="5" max="5" width="8.28515625" style="13" customWidth="1"/>
    <col min="6" max="6" width="18.5703125" customWidth="1"/>
    <col min="7" max="7" width="61.7109375" customWidth="1"/>
    <col min="8" max="8" width="11.42578125" customWidth="1"/>
    <col min="9" max="9" width="9.140625" bestFit="1" customWidth="1"/>
    <col min="10" max="10" width="8.140625" bestFit="1" customWidth="1"/>
    <col min="11" max="11" width="8.85546875" bestFit="1" customWidth="1"/>
  </cols>
  <sheetData>
    <row r="1" spans="1:11" ht="15.75">
      <c r="A1" s="289" t="s">
        <v>1927</v>
      </c>
      <c r="B1" s="289"/>
      <c r="C1" s="289"/>
      <c r="D1" s="289"/>
      <c r="E1" s="289"/>
      <c r="G1" s="289" t="s">
        <v>1929</v>
      </c>
      <c r="H1" s="289"/>
      <c r="I1" s="289"/>
      <c r="J1" s="289"/>
      <c r="K1" s="289"/>
    </row>
    <row r="2" spans="1:11">
      <c r="A2" s="240" t="s">
        <v>929</v>
      </c>
      <c r="B2" s="240"/>
      <c r="C2" s="240"/>
      <c r="D2" s="240"/>
      <c r="E2" s="240"/>
      <c r="G2" s="240" t="s">
        <v>929</v>
      </c>
      <c r="H2" s="240"/>
      <c r="I2" s="240"/>
      <c r="J2" s="240"/>
      <c r="K2" s="240"/>
    </row>
    <row r="3" spans="1:11">
      <c r="A3" s="240" t="s">
        <v>1937</v>
      </c>
      <c r="B3" s="240"/>
      <c r="C3" s="240"/>
      <c r="D3" s="240"/>
      <c r="E3" s="240"/>
      <c r="G3" s="240" t="s">
        <v>1933</v>
      </c>
      <c r="H3" s="240"/>
      <c r="I3" s="240"/>
      <c r="J3" s="240"/>
      <c r="K3" s="240"/>
    </row>
    <row r="4" spans="1:11" s="141" customFormat="1">
      <c r="A4" s="266" t="s">
        <v>1934</v>
      </c>
      <c r="B4" s="266"/>
      <c r="C4" s="266"/>
      <c r="D4" s="266"/>
      <c r="E4" s="266"/>
      <c r="G4" s="266" t="s">
        <v>1934</v>
      </c>
      <c r="H4" s="266"/>
      <c r="I4" s="266"/>
      <c r="J4" s="266"/>
      <c r="K4" s="266"/>
    </row>
    <row r="5" spans="1:11">
      <c r="A5" s="290" t="s">
        <v>28</v>
      </c>
      <c r="B5" s="290"/>
      <c r="C5" s="290"/>
      <c r="D5" s="290"/>
      <c r="E5" s="290"/>
      <c r="G5" s="290" t="s">
        <v>29</v>
      </c>
      <c r="H5" s="290"/>
      <c r="I5" s="290"/>
      <c r="J5" s="290"/>
      <c r="K5" s="290"/>
    </row>
    <row r="6" spans="1:11" ht="15.75">
      <c r="A6" s="167" t="s">
        <v>50</v>
      </c>
      <c r="B6" s="168" t="s">
        <v>54</v>
      </c>
      <c r="C6" s="170" t="s">
        <v>47</v>
      </c>
      <c r="D6" s="169" t="s">
        <v>1928</v>
      </c>
      <c r="E6" s="169" t="s">
        <v>49</v>
      </c>
      <c r="G6" s="167" t="s">
        <v>1930</v>
      </c>
      <c r="H6" s="168" t="s">
        <v>1931</v>
      </c>
      <c r="I6" s="166" t="s">
        <v>47</v>
      </c>
      <c r="J6" s="63" t="s">
        <v>48</v>
      </c>
      <c r="K6" s="63" t="s">
        <v>49</v>
      </c>
    </row>
    <row r="7" spans="1:11" ht="30" customHeight="1">
      <c r="A7" s="181" t="s">
        <v>1876</v>
      </c>
      <c r="B7" s="161">
        <v>4781400</v>
      </c>
      <c r="C7" s="162">
        <v>38960</v>
      </c>
      <c r="D7" s="218">
        <f>C7/$C$108</f>
        <v>0.11445661019239639</v>
      </c>
      <c r="E7" s="218">
        <f>+D7</f>
        <v>0.11445661019239639</v>
      </c>
      <c r="G7" s="125" t="s">
        <v>1876</v>
      </c>
      <c r="H7" s="64">
        <v>4781400</v>
      </c>
      <c r="I7" s="142">
        <v>330775</v>
      </c>
      <c r="J7" s="66">
        <f>I7/$I$108</f>
        <v>0.10187387566074421</v>
      </c>
      <c r="K7" s="66">
        <f>+J7</f>
        <v>0.10187387566074421</v>
      </c>
    </row>
    <row r="8" spans="1:11">
      <c r="A8" s="181" t="s">
        <v>1923</v>
      </c>
      <c r="B8" s="161">
        <v>9602501</v>
      </c>
      <c r="C8" s="162">
        <v>26704</v>
      </c>
      <c r="D8" s="218">
        <f t="shared" ref="D8:D71" si="0">C8/$C$108</f>
        <v>7.8450957869038843E-2</v>
      </c>
      <c r="E8" s="218">
        <f>E7+D8</f>
        <v>0.19290756806143522</v>
      </c>
      <c r="G8" s="125" t="s">
        <v>1923</v>
      </c>
      <c r="H8" s="64">
        <v>9602501</v>
      </c>
      <c r="I8" s="142">
        <v>223193</v>
      </c>
      <c r="J8" s="66">
        <f t="shared" ref="J8:J71" si="1">I8/$I$108</f>
        <v>6.8740188739622052E-2</v>
      </c>
      <c r="K8" s="66">
        <f>K7+J8</f>
        <v>0.17061406440036625</v>
      </c>
    </row>
    <row r="9" spans="1:11" ht="30">
      <c r="A9" s="181" t="s">
        <v>1893</v>
      </c>
      <c r="B9" s="161">
        <v>5611202</v>
      </c>
      <c r="C9" s="162">
        <v>12261</v>
      </c>
      <c r="D9" s="218">
        <f t="shared" si="0"/>
        <v>3.6020341313371979E-2</v>
      </c>
      <c r="E9" s="218">
        <f t="shared" ref="E9:E72" si="2">E8+D9</f>
        <v>0.2289279093748072</v>
      </c>
      <c r="G9" s="125" t="s">
        <v>1844</v>
      </c>
      <c r="H9" s="64">
        <v>4399103</v>
      </c>
      <c r="I9" s="142">
        <v>103950</v>
      </c>
      <c r="J9" s="66">
        <f t="shared" si="1"/>
        <v>3.2015083893687131E-2</v>
      </c>
      <c r="K9" s="66">
        <f t="shared" ref="K9:K72" si="3">K8+J9</f>
        <v>0.20262914829405337</v>
      </c>
    </row>
    <row r="10" spans="1:11" ht="30" customHeight="1">
      <c r="A10" s="181" t="s">
        <v>1844</v>
      </c>
      <c r="B10" s="161">
        <v>4399103</v>
      </c>
      <c r="C10" s="162">
        <v>10633</v>
      </c>
      <c r="D10" s="218">
        <f t="shared" si="0"/>
        <v>3.123760616467533E-2</v>
      </c>
      <c r="E10" s="218">
        <f t="shared" si="2"/>
        <v>0.26016551553948253</v>
      </c>
      <c r="G10" s="125" t="s">
        <v>1894</v>
      </c>
      <c r="H10" s="64">
        <v>5611203</v>
      </c>
      <c r="I10" s="142">
        <v>91485</v>
      </c>
      <c r="J10" s="66">
        <f t="shared" si="1"/>
        <v>2.817604569518006E-2</v>
      </c>
      <c r="K10" s="66">
        <f t="shared" si="3"/>
        <v>0.23080519398923344</v>
      </c>
    </row>
    <row r="11" spans="1:11" ht="60" customHeight="1">
      <c r="A11" s="181" t="s">
        <v>1894</v>
      </c>
      <c r="B11" s="161">
        <v>5611203</v>
      </c>
      <c r="C11" s="162">
        <v>10271</v>
      </c>
      <c r="D11" s="218">
        <f t="shared" si="0"/>
        <v>3.0174123287630989E-2</v>
      </c>
      <c r="E11" s="218">
        <f t="shared" si="2"/>
        <v>0.2903396388271135</v>
      </c>
      <c r="G11" s="125" t="s">
        <v>1854</v>
      </c>
      <c r="H11" s="64">
        <v>4712100</v>
      </c>
      <c r="I11" s="142">
        <v>86384</v>
      </c>
      <c r="J11" s="66">
        <f t="shared" si="1"/>
        <v>2.6605012093047321E-2</v>
      </c>
      <c r="K11" s="66">
        <f t="shared" si="3"/>
        <v>0.25741020608228077</v>
      </c>
    </row>
    <row r="12" spans="1:11" ht="30">
      <c r="A12" s="181" t="s">
        <v>1924</v>
      </c>
      <c r="B12" s="161">
        <v>9602502</v>
      </c>
      <c r="C12" s="162">
        <v>9365</v>
      </c>
      <c r="D12" s="218">
        <f t="shared" si="0"/>
        <v>2.7512478297017254E-2</v>
      </c>
      <c r="E12" s="218">
        <f t="shared" si="2"/>
        <v>0.31785211712413075</v>
      </c>
      <c r="G12" s="125" t="s">
        <v>1924</v>
      </c>
      <c r="H12" s="64">
        <v>9602502</v>
      </c>
      <c r="I12" s="142">
        <v>81141</v>
      </c>
      <c r="J12" s="66">
        <f t="shared" si="1"/>
        <v>2.4990244561978524E-2</v>
      </c>
      <c r="K12" s="66">
        <f t="shared" si="3"/>
        <v>0.28240045064425928</v>
      </c>
    </row>
    <row r="13" spans="1:11" ht="45">
      <c r="A13" s="181" t="s">
        <v>1854</v>
      </c>
      <c r="B13" s="161">
        <v>4712100</v>
      </c>
      <c r="C13" s="162">
        <v>7017</v>
      </c>
      <c r="D13" s="218">
        <f t="shared" si="0"/>
        <v>2.0614528586243467E-2</v>
      </c>
      <c r="E13" s="218">
        <f t="shared" si="2"/>
        <v>0.33846664571037421</v>
      </c>
      <c r="G13" s="125" t="s">
        <v>1893</v>
      </c>
      <c r="H13" s="64">
        <v>5611202</v>
      </c>
      <c r="I13" s="142">
        <v>76821</v>
      </c>
      <c r="J13" s="66">
        <f t="shared" si="1"/>
        <v>2.3659747568994121E-2</v>
      </c>
      <c r="K13" s="66">
        <f t="shared" si="3"/>
        <v>0.30606019821325342</v>
      </c>
    </row>
    <row r="14" spans="1:11">
      <c r="A14" s="181" t="s">
        <v>1837</v>
      </c>
      <c r="B14" s="161">
        <v>4321500</v>
      </c>
      <c r="C14" s="162">
        <v>6681</v>
      </c>
      <c r="D14" s="218">
        <f t="shared" si="0"/>
        <v>1.9627428457274134E-2</v>
      </c>
      <c r="E14" s="218">
        <f t="shared" si="2"/>
        <v>0.35809407416764832</v>
      </c>
      <c r="G14" s="125" t="s">
        <v>1837</v>
      </c>
      <c r="H14" s="64">
        <v>4321500</v>
      </c>
      <c r="I14" s="142">
        <v>59896</v>
      </c>
      <c r="J14" s="66">
        <f t="shared" si="1"/>
        <v>1.8447094419396674E-2</v>
      </c>
      <c r="K14" s="66">
        <f t="shared" si="3"/>
        <v>0.3245072926326501</v>
      </c>
    </row>
    <row r="15" spans="1:11" ht="45" customHeight="1">
      <c r="A15" s="181" t="s">
        <v>1898</v>
      </c>
      <c r="B15" s="161">
        <v>5620104</v>
      </c>
      <c r="C15" s="162">
        <v>5970</v>
      </c>
      <c r="D15" s="218">
        <f t="shared" si="0"/>
        <v>1.7538654077222958E-2</v>
      </c>
      <c r="E15" s="218">
        <f t="shared" si="2"/>
        <v>0.37563272824487126</v>
      </c>
      <c r="G15" s="125" t="s">
        <v>1898</v>
      </c>
      <c r="H15" s="64">
        <v>5620104</v>
      </c>
      <c r="I15" s="142">
        <v>59002</v>
      </c>
      <c r="J15" s="66">
        <f t="shared" si="1"/>
        <v>1.8171755458348513E-2</v>
      </c>
      <c r="K15" s="66">
        <f t="shared" si="3"/>
        <v>0.34267904809099864</v>
      </c>
    </row>
    <row r="16" spans="1:11" ht="30">
      <c r="A16" s="181" t="s">
        <v>1860</v>
      </c>
      <c r="B16" s="161">
        <v>4723700</v>
      </c>
      <c r="C16" s="162">
        <v>5849</v>
      </c>
      <c r="D16" s="218">
        <f t="shared" si="0"/>
        <v>1.7183180518873884E-2</v>
      </c>
      <c r="E16" s="218">
        <f t="shared" si="2"/>
        <v>0.39281590876374517</v>
      </c>
      <c r="G16" s="125" t="s">
        <v>1875</v>
      </c>
      <c r="H16" s="64">
        <v>4772500</v>
      </c>
      <c r="I16" s="142">
        <v>56002</v>
      </c>
      <c r="J16" s="66">
        <f t="shared" si="1"/>
        <v>1.724779921322046E-2</v>
      </c>
      <c r="K16" s="66">
        <f t="shared" si="3"/>
        <v>0.35992684730421909</v>
      </c>
    </row>
    <row r="17" spans="1:11" ht="30">
      <c r="A17" s="181" t="s">
        <v>1875</v>
      </c>
      <c r="B17" s="161">
        <v>4772500</v>
      </c>
      <c r="C17" s="162">
        <v>5438</v>
      </c>
      <c r="D17" s="218">
        <f t="shared" si="0"/>
        <v>1.5975745539688183E-2</v>
      </c>
      <c r="E17" s="218">
        <f t="shared" si="2"/>
        <v>0.40879165430343334</v>
      </c>
      <c r="G17" s="125" t="s">
        <v>1860</v>
      </c>
      <c r="H17" s="64">
        <v>4723700</v>
      </c>
      <c r="I17" s="142">
        <v>52541</v>
      </c>
      <c r="J17" s="66">
        <f t="shared" si="1"/>
        <v>1.6181861691757726E-2</v>
      </c>
      <c r="K17" s="66">
        <f t="shared" si="3"/>
        <v>0.37610870899597681</v>
      </c>
    </row>
    <row r="18" spans="1:11">
      <c r="A18" s="181" t="s">
        <v>1841</v>
      </c>
      <c r="B18" s="161">
        <v>4330404</v>
      </c>
      <c r="C18" s="162">
        <v>5423</v>
      </c>
      <c r="D18" s="218">
        <f t="shared" si="0"/>
        <v>1.5931678569644909E-2</v>
      </c>
      <c r="E18" s="218">
        <f t="shared" si="2"/>
        <v>0.42472333287307823</v>
      </c>
      <c r="G18" s="125" t="s">
        <v>1895</v>
      </c>
      <c r="H18" s="64">
        <v>5612100</v>
      </c>
      <c r="I18" s="142">
        <v>51975</v>
      </c>
      <c r="J18" s="66">
        <f t="shared" si="1"/>
        <v>1.6007541946843565E-2</v>
      </c>
      <c r="K18" s="66">
        <f t="shared" si="3"/>
        <v>0.39211625094282038</v>
      </c>
    </row>
    <row r="19" spans="1:11" ht="30">
      <c r="A19" s="181" t="s">
        <v>1917</v>
      </c>
      <c r="B19" s="161">
        <v>9511800</v>
      </c>
      <c r="C19" s="162">
        <v>4828</v>
      </c>
      <c r="D19" s="218">
        <f t="shared" si="0"/>
        <v>1.4183688757928383E-2</v>
      </c>
      <c r="E19" s="218">
        <f t="shared" si="2"/>
        <v>0.43890702163100659</v>
      </c>
      <c r="G19" s="125" t="s">
        <v>1917</v>
      </c>
      <c r="H19" s="64">
        <v>9511800</v>
      </c>
      <c r="I19" s="142">
        <v>51117</v>
      </c>
      <c r="J19" s="66">
        <f t="shared" si="1"/>
        <v>1.5743290460736942E-2</v>
      </c>
      <c r="K19" s="66">
        <f t="shared" si="3"/>
        <v>0.40785954140355729</v>
      </c>
    </row>
    <row r="20" spans="1:11" ht="30">
      <c r="A20" s="181" t="s">
        <v>1845</v>
      </c>
      <c r="B20" s="161">
        <v>4520001</v>
      </c>
      <c r="C20" s="162">
        <v>4712</v>
      </c>
      <c r="D20" s="218">
        <f t="shared" si="0"/>
        <v>1.3842904189593733E-2</v>
      </c>
      <c r="E20" s="218">
        <f t="shared" si="2"/>
        <v>0.45274992582060031</v>
      </c>
      <c r="G20" s="125" t="s">
        <v>1825</v>
      </c>
      <c r="H20" s="64">
        <v>1412602</v>
      </c>
      <c r="I20" s="142">
        <v>46991</v>
      </c>
      <c r="J20" s="66">
        <f t="shared" si="1"/>
        <v>1.4472542638270821E-2</v>
      </c>
      <c r="K20" s="66">
        <f t="shared" si="3"/>
        <v>0.42233208404182809</v>
      </c>
    </row>
    <row r="21" spans="1:11" ht="30">
      <c r="A21" s="181" t="s">
        <v>1825</v>
      </c>
      <c r="B21" s="161">
        <v>1412602</v>
      </c>
      <c r="C21" s="162">
        <v>4710</v>
      </c>
      <c r="D21" s="218">
        <f t="shared" si="0"/>
        <v>1.3837028593587961E-2</v>
      </c>
      <c r="E21" s="218">
        <f t="shared" si="2"/>
        <v>0.46658695441418829</v>
      </c>
      <c r="G21" s="125" t="s">
        <v>1841</v>
      </c>
      <c r="H21" s="64">
        <v>4330404</v>
      </c>
      <c r="I21" s="142">
        <v>45964</v>
      </c>
      <c r="J21" s="66">
        <f t="shared" si="1"/>
        <v>1.4156241617021984E-2</v>
      </c>
      <c r="K21" s="66">
        <f t="shared" si="3"/>
        <v>0.4364883256588501</v>
      </c>
    </row>
    <row r="22" spans="1:11" ht="30" customHeight="1">
      <c r="A22" s="181" t="s">
        <v>1895</v>
      </c>
      <c r="B22" s="161">
        <v>5612100</v>
      </c>
      <c r="C22" s="162">
        <v>4378</v>
      </c>
      <c r="D22" s="218">
        <f t="shared" si="0"/>
        <v>1.286167965663017E-2</v>
      </c>
      <c r="E22" s="218">
        <f t="shared" si="2"/>
        <v>0.47944863407081845</v>
      </c>
      <c r="G22" s="125" t="s">
        <v>1909</v>
      </c>
      <c r="H22" s="64">
        <v>8230001</v>
      </c>
      <c r="I22" s="142">
        <v>45039</v>
      </c>
      <c r="J22" s="66">
        <f t="shared" si="1"/>
        <v>1.3871355108107501E-2</v>
      </c>
      <c r="K22" s="66">
        <f t="shared" si="3"/>
        <v>0.45035968076695759</v>
      </c>
    </row>
    <row r="23" spans="1:11">
      <c r="A23" s="181" t="s">
        <v>1901</v>
      </c>
      <c r="B23" s="161">
        <v>7319002</v>
      </c>
      <c r="C23" s="162">
        <v>4330</v>
      </c>
      <c r="D23" s="218">
        <f t="shared" si="0"/>
        <v>1.2720665352491693E-2</v>
      </c>
      <c r="E23" s="218">
        <f t="shared" si="2"/>
        <v>0.49216929942331011</v>
      </c>
      <c r="G23" s="125" t="s">
        <v>1901</v>
      </c>
      <c r="H23" s="64">
        <v>7319002</v>
      </c>
      <c r="I23" s="142">
        <v>40923</v>
      </c>
      <c r="J23" s="66">
        <f t="shared" si="1"/>
        <v>1.2603687139791807E-2</v>
      </c>
      <c r="K23" s="66">
        <f t="shared" si="3"/>
        <v>0.46296336790674941</v>
      </c>
    </row>
    <row r="24" spans="1:11" ht="30">
      <c r="A24" s="181" t="s">
        <v>1889</v>
      </c>
      <c r="B24" s="161">
        <v>4930201</v>
      </c>
      <c r="C24" s="162">
        <v>4213</v>
      </c>
      <c r="D24" s="218">
        <f t="shared" si="0"/>
        <v>1.2376942986154158E-2</v>
      </c>
      <c r="E24" s="218">
        <f t="shared" si="2"/>
        <v>0.50454624240946422</v>
      </c>
      <c r="G24" s="125" t="s">
        <v>1845</v>
      </c>
      <c r="H24" s="64">
        <v>4520001</v>
      </c>
      <c r="I24" s="142">
        <v>38035</v>
      </c>
      <c r="J24" s="66">
        <f t="shared" si="1"/>
        <v>1.1714225261148533E-2</v>
      </c>
      <c r="K24" s="66">
        <f t="shared" si="3"/>
        <v>0.47467759316789793</v>
      </c>
    </row>
    <row r="25" spans="1:11">
      <c r="A25" s="181" t="s">
        <v>1869</v>
      </c>
      <c r="B25" s="161">
        <v>4755502</v>
      </c>
      <c r="C25" s="162">
        <v>4198</v>
      </c>
      <c r="D25" s="218">
        <f t="shared" si="0"/>
        <v>1.2332876016110885E-2</v>
      </c>
      <c r="E25" s="218">
        <f t="shared" si="2"/>
        <v>0.5168791184255751</v>
      </c>
      <c r="G25" s="125" t="s">
        <v>1869</v>
      </c>
      <c r="H25" s="64">
        <v>4755502</v>
      </c>
      <c r="I25" s="142">
        <v>36922</v>
      </c>
      <c r="J25" s="66">
        <f t="shared" si="1"/>
        <v>1.1371437494206025E-2</v>
      </c>
      <c r="K25" s="66">
        <f t="shared" si="3"/>
        <v>0.48604903066210398</v>
      </c>
    </row>
    <row r="26" spans="1:11" ht="60" customHeight="1">
      <c r="A26" s="181" t="s">
        <v>1909</v>
      </c>
      <c r="B26" s="161">
        <v>8230001</v>
      </c>
      <c r="C26" s="162">
        <v>4036</v>
      </c>
      <c r="D26" s="218">
        <f t="shared" si="0"/>
        <v>1.1856952739643527E-2</v>
      </c>
      <c r="E26" s="218">
        <f t="shared" si="2"/>
        <v>0.52873607116521859</v>
      </c>
      <c r="G26" s="125" t="s">
        <v>1862</v>
      </c>
      <c r="H26" s="64">
        <v>4729699</v>
      </c>
      <c r="I26" s="142">
        <v>36104</v>
      </c>
      <c r="J26" s="66">
        <f t="shared" si="1"/>
        <v>1.1119505424701108E-2</v>
      </c>
      <c r="K26" s="66">
        <f t="shared" si="3"/>
        <v>0.49716853608680506</v>
      </c>
    </row>
    <row r="27" spans="1:11" ht="45">
      <c r="A27" s="181" t="s">
        <v>1862</v>
      </c>
      <c r="B27" s="161">
        <v>4729699</v>
      </c>
      <c r="C27" s="162">
        <v>3949</v>
      </c>
      <c r="D27" s="218">
        <f t="shared" si="0"/>
        <v>1.1601364313392541E-2</v>
      </c>
      <c r="E27" s="218">
        <f t="shared" si="2"/>
        <v>0.54033743547861113</v>
      </c>
      <c r="G27" s="125" t="s">
        <v>1824</v>
      </c>
      <c r="H27" s="64">
        <v>1412601</v>
      </c>
      <c r="I27" s="142">
        <v>35809</v>
      </c>
      <c r="J27" s="66">
        <f t="shared" si="1"/>
        <v>1.1028649727263517E-2</v>
      </c>
      <c r="K27" s="66">
        <f t="shared" si="3"/>
        <v>0.50819718581406859</v>
      </c>
    </row>
    <row r="28" spans="1:11" ht="30">
      <c r="A28" s="181" t="s">
        <v>1824</v>
      </c>
      <c r="B28" s="161">
        <v>1412601</v>
      </c>
      <c r="C28" s="162">
        <v>3749</v>
      </c>
      <c r="D28" s="218">
        <f t="shared" si="0"/>
        <v>1.1013804712815557E-2</v>
      </c>
      <c r="E28" s="218">
        <f t="shared" si="2"/>
        <v>0.55135124019142667</v>
      </c>
      <c r="G28" s="125" t="s">
        <v>1892</v>
      </c>
      <c r="H28" s="64">
        <v>5611201</v>
      </c>
      <c r="I28" s="142">
        <v>35065</v>
      </c>
      <c r="J28" s="66">
        <f t="shared" si="1"/>
        <v>1.0799508578471758E-2</v>
      </c>
      <c r="K28" s="66">
        <f t="shared" si="3"/>
        <v>0.51899669439254037</v>
      </c>
    </row>
    <row r="29" spans="1:11" ht="30">
      <c r="A29" s="181" t="s">
        <v>1892</v>
      </c>
      <c r="B29" s="161">
        <v>5611201</v>
      </c>
      <c r="C29" s="162">
        <v>3647</v>
      </c>
      <c r="D29" s="218">
        <f t="shared" si="0"/>
        <v>1.0714149316521294E-2</v>
      </c>
      <c r="E29" s="218">
        <f t="shared" si="2"/>
        <v>0.56206538950794793</v>
      </c>
      <c r="G29" s="125" t="s">
        <v>1865</v>
      </c>
      <c r="H29" s="64">
        <v>4751201</v>
      </c>
      <c r="I29" s="142">
        <v>31528</v>
      </c>
      <c r="J29" s="66">
        <f t="shared" si="1"/>
        <v>9.7101641654657803E-3</v>
      </c>
      <c r="K29" s="66">
        <f t="shared" si="3"/>
        <v>0.52870685855800614</v>
      </c>
    </row>
    <row r="30" spans="1:11" ht="30" customHeight="1">
      <c r="A30" s="181" t="s">
        <v>1831</v>
      </c>
      <c r="B30" s="161">
        <v>2542000</v>
      </c>
      <c r="C30" s="162">
        <v>3563</v>
      </c>
      <c r="D30" s="218">
        <f t="shared" si="0"/>
        <v>1.0467374284278961E-2</v>
      </c>
      <c r="E30" s="218">
        <f t="shared" si="2"/>
        <v>0.57253276379222684</v>
      </c>
      <c r="G30" s="125" t="s">
        <v>1889</v>
      </c>
      <c r="H30" s="64">
        <v>4930201</v>
      </c>
      <c r="I30" s="142">
        <v>28885</v>
      </c>
      <c r="J30" s="66">
        <f t="shared" si="1"/>
        <v>8.8961587135079623E-3</v>
      </c>
      <c r="K30" s="66">
        <f t="shared" si="3"/>
        <v>0.53760301727151405</v>
      </c>
    </row>
    <row r="31" spans="1:11">
      <c r="A31" s="181" t="s">
        <v>1870</v>
      </c>
      <c r="B31" s="161">
        <v>4755503</v>
      </c>
      <c r="C31" s="162">
        <v>3305</v>
      </c>
      <c r="D31" s="218">
        <f t="shared" si="0"/>
        <v>9.7094223995346524E-3</v>
      </c>
      <c r="E31" s="218">
        <f t="shared" si="2"/>
        <v>0.58224218619176149</v>
      </c>
      <c r="G31" s="125" t="s">
        <v>1870</v>
      </c>
      <c r="H31" s="64">
        <v>4755503</v>
      </c>
      <c r="I31" s="142">
        <v>28699</v>
      </c>
      <c r="J31" s="66">
        <f t="shared" si="1"/>
        <v>8.8388734263100243E-3</v>
      </c>
      <c r="K31" s="66">
        <f t="shared" si="3"/>
        <v>0.54644189069782412</v>
      </c>
    </row>
    <row r="32" spans="1:11" ht="30">
      <c r="A32" s="181" t="s">
        <v>1848</v>
      </c>
      <c r="B32" s="161">
        <v>4520005</v>
      </c>
      <c r="C32" s="162">
        <v>3055</v>
      </c>
      <c r="D32" s="218">
        <f t="shared" si="0"/>
        <v>8.9749728988134242E-3</v>
      </c>
      <c r="E32" s="218">
        <f t="shared" si="2"/>
        <v>0.59121715909057493</v>
      </c>
      <c r="G32" s="125" t="s">
        <v>1885</v>
      </c>
      <c r="H32" s="64">
        <v>4789099</v>
      </c>
      <c r="I32" s="142">
        <v>28059</v>
      </c>
      <c r="J32" s="66">
        <f t="shared" si="1"/>
        <v>8.6417627606827051E-3</v>
      </c>
      <c r="K32" s="66">
        <f t="shared" si="3"/>
        <v>0.55508365345850685</v>
      </c>
    </row>
    <row r="33" spans="1:11" ht="30">
      <c r="A33" s="181" t="s">
        <v>1834</v>
      </c>
      <c r="B33" s="161">
        <v>3299099</v>
      </c>
      <c r="C33" s="162">
        <v>3024</v>
      </c>
      <c r="D33" s="218">
        <f t="shared" si="0"/>
        <v>8.883901160723991E-3</v>
      </c>
      <c r="E33" s="218">
        <f t="shared" si="2"/>
        <v>0.60010106025129895</v>
      </c>
      <c r="G33" s="125" t="s">
        <v>1834</v>
      </c>
      <c r="H33" s="64">
        <v>3299099</v>
      </c>
      <c r="I33" s="142">
        <v>27710</v>
      </c>
      <c r="J33" s="66">
        <f t="shared" si="1"/>
        <v>8.5342758508328079E-3</v>
      </c>
      <c r="K33" s="66">
        <f t="shared" si="3"/>
        <v>0.56361792930933963</v>
      </c>
    </row>
    <row r="34" spans="1:11">
      <c r="A34" s="181" t="s">
        <v>1881</v>
      </c>
      <c r="B34" s="161">
        <v>4789001</v>
      </c>
      <c r="C34" s="162">
        <v>2987</v>
      </c>
      <c r="D34" s="218">
        <f t="shared" si="0"/>
        <v>8.7752026346172487E-3</v>
      </c>
      <c r="E34" s="218">
        <f t="shared" si="2"/>
        <v>0.60887626288591623</v>
      </c>
      <c r="G34" s="125" t="s">
        <v>1881</v>
      </c>
      <c r="H34" s="64">
        <v>4789001</v>
      </c>
      <c r="I34" s="142">
        <v>25427</v>
      </c>
      <c r="J34" s="66">
        <f t="shared" si="1"/>
        <v>7.8311451482903568E-3</v>
      </c>
      <c r="K34" s="66">
        <f t="shared" si="3"/>
        <v>0.57144907445762994</v>
      </c>
    </row>
    <row r="35" spans="1:11" ht="30">
      <c r="A35" s="181" t="s">
        <v>1865</v>
      </c>
      <c r="B35" s="161">
        <v>4751201</v>
      </c>
      <c r="C35" s="162">
        <v>2787</v>
      </c>
      <c r="D35" s="218">
        <f t="shared" si="0"/>
        <v>8.1876430340402651E-3</v>
      </c>
      <c r="E35" s="218">
        <f t="shared" si="2"/>
        <v>0.61706390591995652</v>
      </c>
      <c r="G35" s="125" t="s">
        <v>1915</v>
      </c>
      <c r="H35" s="64">
        <v>8599699</v>
      </c>
      <c r="I35" s="142">
        <v>24454</v>
      </c>
      <c r="J35" s="66">
        <f t="shared" si="1"/>
        <v>7.5314753394538246E-3</v>
      </c>
      <c r="K35" s="66">
        <f t="shared" si="3"/>
        <v>0.5789805497970838</v>
      </c>
    </row>
    <row r="36" spans="1:11">
      <c r="A36" s="181" t="s">
        <v>1915</v>
      </c>
      <c r="B36" s="161">
        <v>8599699</v>
      </c>
      <c r="C36" s="162">
        <v>2730</v>
      </c>
      <c r="D36" s="218">
        <f t="shared" si="0"/>
        <v>8.0201885478758256E-3</v>
      </c>
      <c r="E36" s="218">
        <f t="shared" si="2"/>
        <v>0.62508409446783231</v>
      </c>
      <c r="G36" s="125" t="s">
        <v>1831</v>
      </c>
      <c r="H36" s="64">
        <v>2542000</v>
      </c>
      <c r="I36" s="142">
        <v>23880</v>
      </c>
      <c r="J36" s="66">
        <f t="shared" si="1"/>
        <v>7.3546917112193239E-3</v>
      </c>
      <c r="K36" s="66">
        <f t="shared" si="3"/>
        <v>0.58633524150830307</v>
      </c>
    </row>
    <row r="37" spans="1:11" ht="30">
      <c r="A37" s="181" t="s">
        <v>1885</v>
      </c>
      <c r="B37" s="161">
        <v>4789099</v>
      </c>
      <c r="C37" s="162">
        <v>2687</v>
      </c>
      <c r="D37" s="218">
        <f t="shared" si="0"/>
        <v>7.8938632337517741E-3</v>
      </c>
      <c r="E37" s="218">
        <f t="shared" si="2"/>
        <v>0.63297795770158405</v>
      </c>
      <c r="G37" s="125" t="s">
        <v>1848</v>
      </c>
      <c r="H37" s="64">
        <v>4520005</v>
      </c>
      <c r="I37" s="142">
        <v>23596</v>
      </c>
      <c r="J37" s="66">
        <f t="shared" si="1"/>
        <v>7.2672238533472008E-3</v>
      </c>
      <c r="K37" s="66">
        <f t="shared" si="3"/>
        <v>0.59360246536165029</v>
      </c>
    </row>
    <row r="38" spans="1:11" ht="30" customHeight="1">
      <c r="A38" s="181" t="s">
        <v>1832</v>
      </c>
      <c r="B38" s="161">
        <v>3101200</v>
      </c>
      <c r="C38" s="162">
        <v>2609</v>
      </c>
      <c r="D38" s="218">
        <f t="shared" si="0"/>
        <v>7.66471498952675E-3</v>
      </c>
      <c r="E38" s="218">
        <f t="shared" si="2"/>
        <v>0.64064267269111075</v>
      </c>
      <c r="G38" s="125" t="s">
        <v>1832</v>
      </c>
      <c r="H38" s="64">
        <v>3101200</v>
      </c>
      <c r="I38" s="142">
        <v>22691</v>
      </c>
      <c r="J38" s="66">
        <f t="shared" si="1"/>
        <v>6.9884970527335707E-3</v>
      </c>
      <c r="K38" s="66">
        <f t="shared" si="3"/>
        <v>0.60059096241438381</v>
      </c>
    </row>
    <row r="39" spans="1:11" ht="30">
      <c r="A39" s="181" t="s">
        <v>1846</v>
      </c>
      <c r="B39" s="161">
        <v>4520002</v>
      </c>
      <c r="C39" s="162">
        <v>2604</v>
      </c>
      <c r="D39" s="218">
        <f t="shared" si="0"/>
        <v>7.6500259995123257E-3</v>
      </c>
      <c r="E39" s="218">
        <f t="shared" si="2"/>
        <v>0.64829269869062311</v>
      </c>
      <c r="G39" s="125" t="s">
        <v>1846</v>
      </c>
      <c r="H39" s="64">
        <v>4520002</v>
      </c>
      <c r="I39" s="142">
        <v>21329</v>
      </c>
      <c r="J39" s="66">
        <f t="shared" si="1"/>
        <v>6.5690209174454331E-3</v>
      </c>
      <c r="K39" s="66">
        <f t="shared" si="3"/>
        <v>0.60715998333182919</v>
      </c>
    </row>
    <row r="40" spans="1:11" ht="30" customHeight="1">
      <c r="A40" s="181" t="e">
        <v>#N/A</v>
      </c>
      <c r="B40" s="161">
        <v>5320202</v>
      </c>
      <c r="C40" s="162">
        <v>2582</v>
      </c>
      <c r="D40" s="218">
        <f t="shared" si="0"/>
        <v>7.5853944434488571E-3</v>
      </c>
      <c r="E40" s="218">
        <f t="shared" si="2"/>
        <v>0.65587809313407197</v>
      </c>
      <c r="G40" s="125" t="s">
        <v>1904</v>
      </c>
      <c r="H40" s="64">
        <v>7420001</v>
      </c>
      <c r="I40" s="142">
        <v>20335</v>
      </c>
      <c r="J40" s="66">
        <f t="shared" si="1"/>
        <v>6.262883414893004E-3</v>
      </c>
      <c r="K40" s="66">
        <f t="shared" si="3"/>
        <v>0.6134228667467222</v>
      </c>
    </row>
    <row r="41" spans="1:11">
      <c r="A41" s="181" t="s">
        <v>1877</v>
      </c>
      <c r="B41" s="161">
        <v>4782201</v>
      </c>
      <c r="C41" s="162">
        <v>2491</v>
      </c>
      <c r="D41" s="218">
        <f t="shared" si="0"/>
        <v>7.3180548251863299E-3</v>
      </c>
      <c r="E41" s="218">
        <f t="shared" si="2"/>
        <v>0.6631961479592583</v>
      </c>
      <c r="G41" s="125" t="s">
        <v>1886</v>
      </c>
      <c r="H41" s="64">
        <v>4923001</v>
      </c>
      <c r="I41" s="142">
        <v>19549</v>
      </c>
      <c r="J41" s="66">
        <f t="shared" si="1"/>
        <v>6.0208068786694541E-3</v>
      </c>
      <c r="K41" s="66">
        <f t="shared" si="3"/>
        <v>0.61944367362539166</v>
      </c>
    </row>
    <row r="42" spans="1:11">
      <c r="A42" s="181" t="s">
        <v>1859</v>
      </c>
      <c r="B42" s="161">
        <v>4722901</v>
      </c>
      <c r="C42" s="162">
        <v>2256</v>
      </c>
      <c r="D42" s="218">
        <f t="shared" si="0"/>
        <v>6.6276722945083745E-3</v>
      </c>
      <c r="E42" s="218">
        <f t="shared" si="2"/>
        <v>0.66982382025376663</v>
      </c>
      <c r="G42" s="125" t="s">
        <v>1891</v>
      </c>
      <c r="H42" s="64">
        <v>5320202</v>
      </c>
      <c r="I42" s="142">
        <v>19291</v>
      </c>
      <c r="J42" s="66">
        <f t="shared" si="1"/>
        <v>5.9413466415884414E-3</v>
      </c>
      <c r="K42" s="66">
        <f t="shared" si="3"/>
        <v>0.62538502026698006</v>
      </c>
    </row>
    <row r="43" spans="1:11" ht="30" customHeight="1">
      <c r="A43" s="181" t="s">
        <v>1861</v>
      </c>
      <c r="B43" s="161">
        <v>4724500</v>
      </c>
      <c r="C43" s="162">
        <v>2140</v>
      </c>
      <c r="D43" s="218">
        <f t="shared" si="0"/>
        <v>6.2868877261737241E-3</v>
      </c>
      <c r="E43" s="218">
        <f t="shared" si="2"/>
        <v>0.67611070797994033</v>
      </c>
      <c r="G43" s="125" t="s">
        <v>1855</v>
      </c>
      <c r="H43" s="64">
        <v>4713002</v>
      </c>
      <c r="I43" s="142">
        <v>18079</v>
      </c>
      <c r="J43" s="66">
        <f t="shared" si="1"/>
        <v>5.5680683185567069E-3</v>
      </c>
      <c r="K43" s="66">
        <f t="shared" si="3"/>
        <v>0.63095308858553678</v>
      </c>
    </row>
    <row r="44" spans="1:11" ht="30">
      <c r="A44" s="181" t="s">
        <v>1887</v>
      </c>
      <c r="B44" s="161">
        <v>4924800</v>
      </c>
      <c r="C44" s="162">
        <v>1978</v>
      </c>
      <c r="D44" s="218">
        <f t="shared" si="0"/>
        <v>5.8109644497063668E-3</v>
      </c>
      <c r="E44" s="218">
        <f t="shared" si="2"/>
        <v>0.68192167242964674</v>
      </c>
      <c r="G44" s="125" t="s">
        <v>1851</v>
      </c>
      <c r="H44" s="64">
        <v>4530703</v>
      </c>
      <c r="I44" s="142">
        <v>17279</v>
      </c>
      <c r="J44" s="66">
        <f t="shared" si="1"/>
        <v>5.3216799865225583E-3</v>
      </c>
      <c r="K44" s="66">
        <f t="shared" si="3"/>
        <v>0.63627476857205933</v>
      </c>
    </row>
    <row r="45" spans="1:11" ht="30">
      <c r="A45" s="181" t="s">
        <v>1851</v>
      </c>
      <c r="B45" s="161">
        <v>4530703</v>
      </c>
      <c r="C45" s="162">
        <v>1977</v>
      </c>
      <c r="D45" s="218">
        <f t="shared" si="0"/>
        <v>5.808026651703482E-3</v>
      </c>
      <c r="E45" s="218">
        <f t="shared" si="2"/>
        <v>0.68772969908135018</v>
      </c>
      <c r="G45" s="125" t="s">
        <v>1864</v>
      </c>
      <c r="H45" s="64">
        <v>4744099</v>
      </c>
      <c r="I45" s="142">
        <v>16559</v>
      </c>
      <c r="J45" s="66">
        <f t="shared" si="1"/>
        <v>5.0999304876918252E-3</v>
      </c>
      <c r="K45" s="66">
        <f t="shared" si="3"/>
        <v>0.6413746990597512</v>
      </c>
    </row>
    <row r="46" spans="1:11" ht="30">
      <c r="A46" s="181" t="s">
        <v>1904</v>
      </c>
      <c r="B46" s="161">
        <v>7420001</v>
      </c>
      <c r="C46" s="162">
        <v>1945</v>
      </c>
      <c r="D46" s="218">
        <f t="shared" si="0"/>
        <v>5.7140171156111648E-3</v>
      </c>
      <c r="E46" s="218">
        <f t="shared" si="2"/>
        <v>0.69344371619696132</v>
      </c>
      <c r="G46" s="125" t="s">
        <v>1877</v>
      </c>
      <c r="H46" s="64">
        <v>4782201</v>
      </c>
      <c r="I46" s="142">
        <v>16517</v>
      </c>
      <c r="J46" s="66">
        <f t="shared" si="1"/>
        <v>5.0869951002600325E-3</v>
      </c>
      <c r="K46" s="66">
        <f t="shared" si="3"/>
        <v>0.6464616941600112</v>
      </c>
    </row>
    <row r="47" spans="1:11">
      <c r="A47" s="181" t="s">
        <v>1856</v>
      </c>
      <c r="B47" s="161">
        <v>4721102</v>
      </c>
      <c r="C47" s="162">
        <v>1745</v>
      </c>
      <c r="D47" s="218">
        <f t="shared" si="0"/>
        <v>5.1264575150341812E-3</v>
      </c>
      <c r="E47" s="218">
        <f t="shared" si="2"/>
        <v>0.69857017371199548</v>
      </c>
      <c r="G47" s="125" t="s">
        <v>1911</v>
      </c>
      <c r="H47" s="64">
        <v>8299707</v>
      </c>
      <c r="I47" s="142">
        <v>15791</v>
      </c>
      <c r="J47" s="66">
        <f t="shared" si="1"/>
        <v>4.8633976889390423E-3</v>
      </c>
      <c r="K47" s="66">
        <f t="shared" si="3"/>
        <v>0.65132509184895027</v>
      </c>
    </row>
    <row r="48" spans="1:11" ht="30">
      <c r="A48" s="181" t="s">
        <v>1866</v>
      </c>
      <c r="B48" s="161">
        <v>4752100</v>
      </c>
      <c r="C48" s="162">
        <v>1729</v>
      </c>
      <c r="D48" s="218">
        <f t="shared" si="0"/>
        <v>5.0794527469880226E-3</v>
      </c>
      <c r="E48" s="218">
        <f t="shared" si="2"/>
        <v>0.70364962645898355</v>
      </c>
      <c r="G48" s="125" t="s">
        <v>1861</v>
      </c>
      <c r="H48" s="64">
        <v>4724500</v>
      </c>
      <c r="I48" s="142">
        <v>15460</v>
      </c>
      <c r="J48" s="66">
        <f t="shared" si="1"/>
        <v>4.7614545165599138E-3</v>
      </c>
      <c r="K48" s="66">
        <f t="shared" si="3"/>
        <v>0.65608654636551023</v>
      </c>
    </row>
    <row r="49" spans="1:11" ht="30">
      <c r="A49" s="181" t="s">
        <v>1902</v>
      </c>
      <c r="B49" s="161">
        <v>7319003</v>
      </c>
      <c r="C49" s="162">
        <v>1601</v>
      </c>
      <c r="D49" s="218">
        <f t="shared" si="0"/>
        <v>4.703414602618753E-3</v>
      </c>
      <c r="E49" s="218">
        <f t="shared" si="2"/>
        <v>0.70835304106160235</v>
      </c>
      <c r="G49" s="125" t="s">
        <v>1866</v>
      </c>
      <c r="H49" s="64">
        <v>4752100</v>
      </c>
      <c r="I49" s="142">
        <v>15150</v>
      </c>
      <c r="J49" s="66">
        <f t="shared" si="1"/>
        <v>4.6659790378966812E-3</v>
      </c>
      <c r="K49" s="66">
        <f t="shared" si="3"/>
        <v>0.6607525254034069</v>
      </c>
    </row>
    <row r="50" spans="1:11" ht="45" customHeight="1">
      <c r="A50" s="181" t="s">
        <v>1900</v>
      </c>
      <c r="B50" s="161">
        <v>6920601</v>
      </c>
      <c r="C50" s="162">
        <v>1582</v>
      </c>
      <c r="D50" s="218">
        <f t="shared" si="0"/>
        <v>4.6475964405639399E-3</v>
      </c>
      <c r="E50" s="218">
        <f t="shared" si="2"/>
        <v>0.71300063750216625</v>
      </c>
      <c r="G50" s="125" t="s">
        <v>1902</v>
      </c>
      <c r="H50" s="64">
        <v>7319003</v>
      </c>
      <c r="I50" s="142">
        <v>14661</v>
      </c>
      <c r="J50" s="66">
        <f t="shared" si="1"/>
        <v>4.5153741699408079E-3</v>
      </c>
      <c r="K50" s="66">
        <f t="shared" si="3"/>
        <v>0.66526789957334775</v>
      </c>
    </row>
    <row r="51" spans="1:11" ht="30">
      <c r="A51" s="181" t="s">
        <v>1886</v>
      </c>
      <c r="B51" s="161">
        <v>4923001</v>
      </c>
      <c r="C51" s="162">
        <v>1565</v>
      </c>
      <c r="D51" s="218">
        <f t="shared" si="0"/>
        <v>4.5976538745148964E-3</v>
      </c>
      <c r="E51" s="218">
        <f t="shared" si="2"/>
        <v>0.71759829137668119</v>
      </c>
      <c r="G51" s="125" t="s">
        <v>1919</v>
      </c>
      <c r="H51" s="64">
        <v>9521500</v>
      </c>
      <c r="I51" s="142">
        <v>14319</v>
      </c>
      <c r="J51" s="66">
        <f t="shared" si="1"/>
        <v>4.4100431579962096E-3</v>
      </c>
      <c r="K51" s="66">
        <f t="shared" si="3"/>
        <v>0.66967794273134396</v>
      </c>
    </row>
    <row r="52" spans="1:11" ht="30" customHeight="1">
      <c r="A52" s="181" t="s">
        <v>1914</v>
      </c>
      <c r="B52" s="161">
        <v>8599604</v>
      </c>
      <c r="C52" s="162">
        <v>1552</v>
      </c>
      <c r="D52" s="218">
        <f t="shared" si="0"/>
        <v>4.5594625004773924E-3</v>
      </c>
      <c r="E52" s="218">
        <f t="shared" si="2"/>
        <v>0.72215775387715853</v>
      </c>
      <c r="G52" s="125" t="s">
        <v>1906</v>
      </c>
      <c r="H52" s="64">
        <v>8130300</v>
      </c>
      <c r="I52" s="142">
        <v>14308</v>
      </c>
      <c r="J52" s="66">
        <f t="shared" si="1"/>
        <v>4.4066553184307408E-3</v>
      </c>
      <c r="K52" s="66">
        <f t="shared" si="3"/>
        <v>0.67408459804977472</v>
      </c>
    </row>
    <row r="53" spans="1:11" ht="30">
      <c r="A53" s="181" t="s">
        <v>1855</v>
      </c>
      <c r="B53" s="161">
        <v>4713002</v>
      </c>
      <c r="C53" s="162">
        <v>1531</v>
      </c>
      <c r="D53" s="218">
        <f t="shared" si="0"/>
        <v>4.4977687424168087E-3</v>
      </c>
      <c r="E53" s="218">
        <f t="shared" si="2"/>
        <v>0.72665552261957533</v>
      </c>
      <c r="G53" s="125" t="s">
        <v>1900</v>
      </c>
      <c r="H53" s="64">
        <v>6920601</v>
      </c>
      <c r="I53" s="142">
        <v>14238</v>
      </c>
      <c r="J53" s="66">
        <f t="shared" si="1"/>
        <v>4.3850963393777522E-3</v>
      </c>
      <c r="K53" s="66">
        <f t="shared" si="3"/>
        <v>0.6784696943891525</v>
      </c>
    </row>
    <row r="54" spans="1:11">
      <c r="A54" s="181" t="s">
        <v>1849</v>
      </c>
      <c r="B54" s="161">
        <v>4520006</v>
      </c>
      <c r="C54" s="162">
        <v>1494</v>
      </c>
      <c r="D54" s="218">
        <f t="shared" si="0"/>
        <v>4.3890702163100672E-3</v>
      </c>
      <c r="E54" s="218">
        <f t="shared" si="2"/>
        <v>0.73104459283588541</v>
      </c>
      <c r="G54" s="125" t="s">
        <v>1826</v>
      </c>
      <c r="H54" s="64">
        <v>1412603</v>
      </c>
      <c r="I54" s="142">
        <v>14096</v>
      </c>
      <c r="J54" s="66">
        <f t="shared" si="1"/>
        <v>4.3413624104416907E-3</v>
      </c>
      <c r="K54" s="66">
        <f t="shared" si="3"/>
        <v>0.6828110567995942</v>
      </c>
    </row>
    <row r="55" spans="1:11" ht="45" customHeight="1">
      <c r="A55" s="181" t="s">
        <v>1864</v>
      </c>
      <c r="B55" s="161">
        <v>4744099</v>
      </c>
      <c r="C55" s="162">
        <v>1493</v>
      </c>
      <c r="D55" s="218">
        <f t="shared" si="0"/>
        <v>4.3861324183071823E-3</v>
      </c>
      <c r="E55" s="218">
        <f t="shared" si="2"/>
        <v>0.73543072525419262</v>
      </c>
      <c r="G55" s="125" t="s">
        <v>1883</v>
      </c>
      <c r="H55" s="64">
        <v>4789004</v>
      </c>
      <c r="I55" s="142">
        <v>13358</v>
      </c>
      <c r="J55" s="66">
        <f t="shared" si="1"/>
        <v>4.1140691741401898E-3</v>
      </c>
      <c r="K55" s="66">
        <f t="shared" si="3"/>
        <v>0.68692512597373434</v>
      </c>
    </row>
    <row r="56" spans="1:11">
      <c r="A56" s="181" t="s">
        <v>1911</v>
      </c>
      <c r="B56" s="161">
        <v>8299707</v>
      </c>
      <c r="C56" s="162">
        <v>1450</v>
      </c>
      <c r="D56" s="218">
        <f t="shared" si="0"/>
        <v>4.2598071041831309E-3</v>
      </c>
      <c r="E56" s="218">
        <f t="shared" si="2"/>
        <v>0.73969053235837579</v>
      </c>
      <c r="G56" s="125" t="s">
        <v>1887</v>
      </c>
      <c r="H56" s="64">
        <v>4924800</v>
      </c>
      <c r="I56" s="142">
        <v>12799</v>
      </c>
      <c r="J56" s="66">
        <f t="shared" si="1"/>
        <v>3.941905327131328E-3</v>
      </c>
      <c r="K56" s="66">
        <f t="shared" si="3"/>
        <v>0.69086703130086569</v>
      </c>
    </row>
    <row r="57" spans="1:11" ht="30">
      <c r="A57" s="181" t="s">
        <v>1890</v>
      </c>
      <c r="B57" s="161">
        <v>4930202</v>
      </c>
      <c r="C57" s="162">
        <v>1434</v>
      </c>
      <c r="D57" s="218">
        <f t="shared" si="0"/>
        <v>4.2128023361369723E-3</v>
      </c>
      <c r="E57" s="218">
        <f t="shared" si="2"/>
        <v>0.74390333469451275</v>
      </c>
      <c r="G57" s="125" t="s">
        <v>1914</v>
      </c>
      <c r="H57" s="64">
        <v>8599604</v>
      </c>
      <c r="I57" s="142">
        <v>12624</v>
      </c>
      <c r="J57" s="66">
        <f t="shared" si="1"/>
        <v>3.8880078794988585E-3</v>
      </c>
      <c r="K57" s="66">
        <f t="shared" si="3"/>
        <v>0.69475503918036452</v>
      </c>
    </row>
    <row r="58" spans="1:11" ht="30">
      <c r="A58" s="181" t="s">
        <v>1883</v>
      </c>
      <c r="B58" s="161">
        <v>4789004</v>
      </c>
      <c r="C58" s="162">
        <v>1417</v>
      </c>
      <c r="D58" s="218">
        <f t="shared" si="0"/>
        <v>4.162859770087928E-3</v>
      </c>
      <c r="E58" s="218">
        <f t="shared" si="2"/>
        <v>0.74806619446460065</v>
      </c>
      <c r="G58" s="125" t="s">
        <v>1849</v>
      </c>
      <c r="H58" s="64">
        <v>4520006</v>
      </c>
      <c r="I58" s="142">
        <v>12572</v>
      </c>
      <c r="J58" s="66">
        <f t="shared" si="1"/>
        <v>3.8719926379166387E-3</v>
      </c>
      <c r="K58" s="66">
        <f t="shared" si="3"/>
        <v>0.69862703181828112</v>
      </c>
    </row>
    <row r="59" spans="1:11" ht="30">
      <c r="A59" s="181" t="s">
        <v>1919</v>
      </c>
      <c r="B59" s="161">
        <v>9521500</v>
      </c>
      <c r="C59" s="162">
        <v>1369</v>
      </c>
      <c r="D59" s="218">
        <f t="shared" si="0"/>
        <v>4.0218454659494522E-3</v>
      </c>
      <c r="E59" s="218">
        <f t="shared" si="2"/>
        <v>0.75208803993055007</v>
      </c>
      <c r="G59" s="125" t="s">
        <v>1859</v>
      </c>
      <c r="H59" s="64">
        <v>4722901</v>
      </c>
      <c r="I59" s="142">
        <v>12544</v>
      </c>
      <c r="J59" s="66">
        <f t="shared" si="1"/>
        <v>3.8633690462954438E-3</v>
      </c>
      <c r="K59" s="66">
        <f t="shared" si="3"/>
        <v>0.70249040086457659</v>
      </c>
    </row>
    <row r="60" spans="1:11" ht="30" customHeight="1">
      <c r="A60" s="181" t="s">
        <v>1826</v>
      </c>
      <c r="B60" s="161">
        <v>1412603</v>
      </c>
      <c r="C60" s="162">
        <v>1343</v>
      </c>
      <c r="D60" s="218">
        <f t="shared" si="0"/>
        <v>3.9454627178744442E-3</v>
      </c>
      <c r="E60" s="218">
        <f t="shared" si="2"/>
        <v>0.7560335026484245</v>
      </c>
      <c r="G60" s="125" t="s">
        <v>1856</v>
      </c>
      <c r="H60" s="64">
        <v>4721102</v>
      </c>
      <c r="I60" s="142">
        <v>12284</v>
      </c>
      <c r="J60" s="66">
        <f t="shared" si="1"/>
        <v>3.7832928383843456E-3</v>
      </c>
      <c r="K60" s="66">
        <f t="shared" si="3"/>
        <v>0.70627369370296089</v>
      </c>
    </row>
    <row r="61" spans="1:11" ht="30" customHeight="1">
      <c r="A61" s="181" t="s">
        <v>1916</v>
      </c>
      <c r="B61" s="161">
        <v>9001902</v>
      </c>
      <c r="C61" s="162">
        <v>1333</v>
      </c>
      <c r="D61" s="218">
        <f t="shared" si="0"/>
        <v>3.9160847378455956E-3</v>
      </c>
      <c r="E61" s="218">
        <f t="shared" si="2"/>
        <v>0.75994958738627005</v>
      </c>
      <c r="G61" s="125" t="s">
        <v>1888</v>
      </c>
      <c r="H61" s="64">
        <v>4929901</v>
      </c>
      <c r="I61" s="142">
        <v>11966</v>
      </c>
      <c r="J61" s="66">
        <f t="shared" si="1"/>
        <v>3.6853534764007714E-3</v>
      </c>
      <c r="K61" s="66">
        <f t="shared" si="3"/>
        <v>0.70995904717936165</v>
      </c>
    </row>
    <row r="62" spans="1:11" ht="30">
      <c r="A62" s="181" t="s">
        <v>1840</v>
      </c>
      <c r="B62" s="161">
        <v>4330403</v>
      </c>
      <c r="C62" s="162">
        <v>1291</v>
      </c>
      <c r="D62" s="218">
        <f t="shared" si="0"/>
        <v>3.7926972217244286E-3</v>
      </c>
      <c r="E62" s="218">
        <f t="shared" si="2"/>
        <v>0.76374228460799454</v>
      </c>
      <c r="G62" s="125" t="s">
        <v>1852</v>
      </c>
      <c r="H62" s="64">
        <v>4541205</v>
      </c>
      <c r="I62" s="142">
        <v>11821</v>
      </c>
      <c r="J62" s="66">
        <f t="shared" si="1"/>
        <v>3.6406955912195822E-3</v>
      </c>
      <c r="K62" s="66">
        <f t="shared" si="3"/>
        <v>0.71359974277058125</v>
      </c>
    </row>
    <row r="63" spans="1:11" ht="45" customHeight="1">
      <c r="A63" s="181" t="s">
        <v>1821</v>
      </c>
      <c r="B63" s="161">
        <v>1091102</v>
      </c>
      <c r="C63" s="162">
        <v>1204</v>
      </c>
      <c r="D63" s="218">
        <f t="shared" si="0"/>
        <v>3.5371087954734408E-3</v>
      </c>
      <c r="E63" s="218">
        <f t="shared" si="2"/>
        <v>0.76727939340346796</v>
      </c>
      <c r="G63" s="125" t="s">
        <v>1916</v>
      </c>
      <c r="H63" s="64">
        <v>9001902</v>
      </c>
      <c r="I63" s="142">
        <v>11694</v>
      </c>
      <c r="J63" s="66">
        <f t="shared" si="1"/>
        <v>3.6015814435091612E-3</v>
      </c>
      <c r="K63" s="66">
        <f t="shared" si="3"/>
        <v>0.71720132421409044</v>
      </c>
    </row>
    <row r="64" spans="1:11" ht="30">
      <c r="A64" s="181" t="s">
        <v>1853</v>
      </c>
      <c r="B64" s="161">
        <v>4543900</v>
      </c>
      <c r="C64" s="162">
        <v>1180</v>
      </c>
      <c r="D64" s="218">
        <f t="shared" si="0"/>
        <v>3.4666016434042029E-3</v>
      </c>
      <c r="E64" s="218">
        <f t="shared" si="2"/>
        <v>0.77074599504687213</v>
      </c>
      <c r="G64" s="125" t="s">
        <v>1839</v>
      </c>
      <c r="H64" s="64">
        <v>4322302</v>
      </c>
      <c r="I64" s="142">
        <v>11575</v>
      </c>
      <c r="J64" s="66">
        <f t="shared" si="1"/>
        <v>3.5649311791190815E-3</v>
      </c>
      <c r="K64" s="66">
        <f t="shared" si="3"/>
        <v>0.72076625539320949</v>
      </c>
    </row>
    <row r="65" spans="1:11" ht="45" customHeight="1">
      <c r="A65" s="181" t="s">
        <v>1873</v>
      </c>
      <c r="B65" s="161">
        <v>4763601</v>
      </c>
      <c r="C65" s="162">
        <v>1173</v>
      </c>
      <c r="D65" s="218">
        <f t="shared" si="0"/>
        <v>3.4460370573840085E-3</v>
      </c>
      <c r="E65" s="218">
        <f t="shared" si="2"/>
        <v>0.77419203210425613</v>
      </c>
      <c r="G65" s="125" t="s">
        <v>1908</v>
      </c>
      <c r="H65" s="64">
        <v>8219999</v>
      </c>
      <c r="I65" s="142">
        <v>11105</v>
      </c>
      <c r="J65" s="66">
        <f t="shared" si="1"/>
        <v>3.4201780340490195E-3</v>
      </c>
      <c r="K65" s="66">
        <f t="shared" si="3"/>
        <v>0.72418643342725852</v>
      </c>
    </row>
    <row r="66" spans="1:11" ht="45" customHeight="1">
      <c r="A66" s="181" t="s">
        <v>1888</v>
      </c>
      <c r="B66" s="161">
        <v>4929901</v>
      </c>
      <c r="C66" s="162">
        <v>1104</v>
      </c>
      <c r="D66" s="218">
        <f t="shared" si="0"/>
        <v>3.243328995184949E-3</v>
      </c>
      <c r="E66" s="218">
        <f t="shared" si="2"/>
        <v>0.77743536109944111</v>
      </c>
      <c r="G66" s="125" t="s">
        <v>1820</v>
      </c>
      <c r="H66" s="64">
        <v>1091101</v>
      </c>
      <c r="I66" s="142">
        <v>11085</v>
      </c>
      <c r="J66" s="66">
        <f t="shared" si="1"/>
        <v>3.4140183257481659E-3</v>
      </c>
      <c r="K66" s="66">
        <f t="shared" si="3"/>
        <v>0.72760045175300669</v>
      </c>
    </row>
    <row r="67" spans="1:11" ht="30" customHeight="1">
      <c r="A67" s="181" t="s">
        <v>1912</v>
      </c>
      <c r="B67" s="161">
        <v>8592999</v>
      </c>
      <c r="C67" s="182">
        <v>1066</v>
      </c>
      <c r="D67" s="218">
        <f t="shared" si="0"/>
        <v>3.1316926710753222E-3</v>
      </c>
      <c r="E67" s="218">
        <f t="shared" si="2"/>
        <v>0.78056705377051638</v>
      </c>
      <c r="G67" s="125" t="s">
        <v>1912</v>
      </c>
      <c r="H67" s="64">
        <v>8592999</v>
      </c>
      <c r="I67" s="142">
        <v>11023</v>
      </c>
      <c r="J67" s="66">
        <f t="shared" si="1"/>
        <v>3.3949232300155194E-3</v>
      </c>
      <c r="K67" s="66">
        <f t="shared" si="3"/>
        <v>0.73099537498302225</v>
      </c>
    </row>
    <row r="68" spans="1:11" ht="30">
      <c r="A68" s="181" t="s">
        <v>1867</v>
      </c>
      <c r="B68" s="161">
        <v>4753900</v>
      </c>
      <c r="C68" s="182">
        <v>1054</v>
      </c>
      <c r="D68" s="218">
        <f t="shared" si="0"/>
        <v>3.096439095040703E-3</v>
      </c>
      <c r="E68" s="218">
        <f t="shared" si="2"/>
        <v>0.78366349286555703</v>
      </c>
      <c r="G68" s="125" t="s">
        <v>1884</v>
      </c>
      <c r="H68" s="64">
        <v>4789005</v>
      </c>
      <c r="I68" s="142">
        <v>10821</v>
      </c>
      <c r="J68" s="66">
        <f t="shared" si="1"/>
        <v>3.3327101761768969E-3</v>
      </c>
      <c r="K68" s="66">
        <f t="shared" si="3"/>
        <v>0.73432808515919912</v>
      </c>
    </row>
    <row r="69" spans="1:11" ht="45" customHeight="1">
      <c r="A69" s="181" t="s">
        <v>1936</v>
      </c>
      <c r="B69" s="161">
        <v>4330499</v>
      </c>
      <c r="C69" s="182">
        <v>1050</v>
      </c>
      <c r="D69" s="218">
        <f t="shared" si="0"/>
        <v>3.0846879030291636E-3</v>
      </c>
      <c r="E69" s="218">
        <f t="shared" si="2"/>
        <v>0.78674818076858621</v>
      </c>
      <c r="G69" s="125" t="s">
        <v>1890</v>
      </c>
      <c r="H69" s="64">
        <v>4930202</v>
      </c>
      <c r="I69" s="142">
        <v>10378</v>
      </c>
      <c r="J69" s="66">
        <f t="shared" si="1"/>
        <v>3.1962726373129875E-3</v>
      </c>
      <c r="K69" s="66">
        <f t="shared" si="3"/>
        <v>0.73752435779651215</v>
      </c>
    </row>
    <row r="70" spans="1:11" ht="60" customHeight="1">
      <c r="A70" s="181" t="s">
        <v>1833</v>
      </c>
      <c r="B70" s="161">
        <v>3212400</v>
      </c>
      <c r="C70" s="182">
        <v>1035</v>
      </c>
      <c r="D70" s="218">
        <f t="shared" si="0"/>
        <v>3.0406209329858899E-3</v>
      </c>
      <c r="E70" s="218">
        <f t="shared" si="2"/>
        <v>0.78978880170157206</v>
      </c>
      <c r="G70" s="125" t="s">
        <v>1867</v>
      </c>
      <c r="H70" s="64">
        <v>4753900</v>
      </c>
      <c r="I70" s="142">
        <v>10285</v>
      </c>
      <c r="J70" s="66">
        <f t="shared" si="1"/>
        <v>3.1676299937140177E-3</v>
      </c>
      <c r="K70" s="66">
        <f t="shared" si="3"/>
        <v>0.74069198779022616</v>
      </c>
    </row>
    <row r="71" spans="1:11" ht="30">
      <c r="A71" s="181" t="s">
        <v>1847</v>
      </c>
      <c r="B71" s="161">
        <v>4520003</v>
      </c>
      <c r="C71" s="182">
        <v>1032</v>
      </c>
      <c r="D71" s="218">
        <f t="shared" si="0"/>
        <v>3.0318075389772349E-3</v>
      </c>
      <c r="E71" s="218">
        <f t="shared" si="2"/>
        <v>0.79282060924054931</v>
      </c>
      <c r="G71" s="125" t="s">
        <v>1853</v>
      </c>
      <c r="H71" s="64">
        <v>4543900</v>
      </c>
      <c r="I71" s="142">
        <v>9876</v>
      </c>
      <c r="J71" s="66">
        <f t="shared" si="1"/>
        <v>3.0416639589615595E-3</v>
      </c>
      <c r="K71" s="66">
        <f t="shared" si="3"/>
        <v>0.74373365174918771</v>
      </c>
    </row>
    <row r="72" spans="1:11" ht="30">
      <c r="A72" s="181" t="s">
        <v>1906</v>
      </c>
      <c r="B72" s="161">
        <v>8130300</v>
      </c>
      <c r="C72" s="182">
        <v>1019</v>
      </c>
      <c r="D72" s="218">
        <f t="shared" ref="D72:D108" si="4">C72/$C$108</f>
        <v>2.9936161649397309E-3</v>
      </c>
      <c r="E72" s="218">
        <f t="shared" si="2"/>
        <v>0.79581422540548907</v>
      </c>
      <c r="G72" s="125" t="s">
        <v>1821</v>
      </c>
      <c r="H72" s="64">
        <v>1091102</v>
      </c>
      <c r="I72" s="142">
        <v>9473</v>
      </c>
      <c r="J72" s="66">
        <f t="shared" ref="J72:J108" si="5">I72/$I$108</f>
        <v>2.9175458366993571E-3</v>
      </c>
      <c r="K72" s="66">
        <f t="shared" si="3"/>
        <v>0.74665119758588705</v>
      </c>
    </row>
    <row r="73" spans="1:11" ht="30" customHeight="1">
      <c r="A73" s="181" t="s">
        <v>1908</v>
      </c>
      <c r="B73" s="161">
        <v>8219999</v>
      </c>
      <c r="C73" s="182">
        <v>1013</v>
      </c>
      <c r="D73" s="218">
        <f t="shared" si="4"/>
        <v>2.9759893769224217E-3</v>
      </c>
      <c r="E73" s="218">
        <f t="shared" ref="E73:E107" si="6">E72+D73</f>
        <v>0.79879021478241152</v>
      </c>
      <c r="G73" s="125" t="s">
        <v>1873</v>
      </c>
      <c r="H73" s="64">
        <v>4763601</v>
      </c>
      <c r="I73" s="142">
        <v>9313</v>
      </c>
      <c r="J73" s="66">
        <f t="shared" si="5"/>
        <v>2.8682681702925277E-3</v>
      </c>
      <c r="K73" s="66">
        <f t="shared" ref="K73:K107" si="7">K72+J73</f>
        <v>0.74951946575617956</v>
      </c>
    </row>
    <row r="74" spans="1:11">
      <c r="A74" s="181" t="s">
        <v>1857</v>
      </c>
      <c r="B74" s="161">
        <v>4721103</v>
      </c>
      <c r="C74" s="182">
        <v>1009</v>
      </c>
      <c r="D74" s="218">
        <f t="shared" si="4"/>
        <v>2.9642381849108819E-3</v>
      </c>
      <c r="E74" s="218">
        <f t="shared" si="6"/>
        <v>0.8017544529673224</v>
      </c>
      <c r="G74" s="125" t="s">
        <v>1897</v>
      </c>
      <c r="H74" s="64">
        <v>5620102</v>
      </c>
      <c r="I74" s="142">
        <v>9248</v>
      </c>
      <c r="J74" s="66">
        <f t="shared" si="5"/>
        <v>2.8482491183147531E-3</v>
      </c>
      <c r="K74" s="66">
        <f t="shared" si="7"/>
        <v>0.75236771487449428</v>
      </c>
    </row>
    <row r="75" spans="1:11" ht="30">
      <c r="A75" s="181" t="s">
        <v>1903</v>
      </c>
      <c r="B75" s="161">
        <v>7319099</v>
      </c>
      <c r="C75" s="182">
        <v>1003</v>
      </c>
      <c r="D75" s="218">
        <f t="shared" si="4"/>
        <v>2.9466113968935723E-3</v>
      </c>
      <c r="E75" s="218">
        <f t="shared" si="6"/>
        <v>0.80470106436421596</v>
      </c>
      <c r="G75" s="125" t="s">
        <v>1871</v>
      </c>
      <c r="H75" s="64">
        <v>4759899</v>
      </c>
      <c r="I75" s="142">
        <v>9196</v>
      </c>
      <c r="J75" s="66">
        <f t="shared" si="5"/>
        <v>2.8322338767325333E-3</v>
      </c>
      <c r="K75" s="66">
        <f t="shared" si="7"/>
        <v>0.75519994875122676</v>
      </c>
    </row>
    <row r="76" spans="1:11" ht="30">
      <c r="A76" s="181" t="s">
        <v>1852</v>
      </c>
      <c r="B76" s="161">
        <v>4541205</v>
      </c>
      <c r="C76" s="182">
        <v>999</v>
      </c>
      <c r="D76" s="218">
        <f t="shared" si="4"/>
        <v>2.9348602048820329E-3</v>
      </c>
      <c r="E76" s="218">
        <f t="shared" si="6"/>
        <v>0.80763592456909794</v>
      </c>
      <c r="G76" s="125" t="s">
        <v>1918</v>
      </c>
      <c r="H76" s="64">
        <v>9512600</v>
      </c>
      <c r="I76" s="142">
        <v>8913</v>
      </c>
      <c r="J76" s="66">
        <f t="shared" si="5"/>
        <v>2.7450740042754534E-3</v>
      </c>
      <c r="K76" s="66">
        <f t="shared" si="7"/>
        <v>0.75794502275550224</v>
      </c>
    </row>
    <row r="77" spans="1:11" ht="30" customHeight="1">
      <c r="A77" s="181" t="s">
        <v>1843</v>
      </c>
      <c r="B77" s="161">
        <v>1091101</v>
      </c>
      <c r="C77" s="182">
        <v>953</v>
      </c>
      <c r="D77" s="218">
        <f t="shared" si="4"/>
        <v>2.7997214967493264E-3</v>
      </c>
      <c r="E77" s="218">
        <f t="shared" si="6"/>
        <v>0.81043564606584728</v>
      </c>
      <c r="G77" s="125" t="s">
        <v>1857</v>
      </c>
      <c r="H77" s="64">
        <v>4721103</v>
      </c>
      <c r="I77" s="142">
        <v>8794</v>
      </c>
      <c r="J77" s="66">
        <f t="shared" si="5"/>
        <v>2.7084237398853741E-3</v>
      </c>
      <c r="K77" s="66">
        <f t="shared" si="7"/>
        <v>0.76065344649538758</v>
      </c>
    </row>
    <row r="78" spans="1:11">
      <c r="A78" s="181" t="s">
        <v>1838</v>
      </c>
      <c r="B78" s="161">
        <v>4322301</v>
      </c>
      <c r="C78" s="182">
        <v>951</v>
      </c>
      <c r="D78" s="218">
        <f t="shared" si="4"/>
        <v>2.7938459007435567E-3</v>
      </c>
      <c r="E78" s="218">
        <f t="shared" si="6"/>
        <v>0.81322949196659089</v>
      </c>
      <c r="G78" s="125" t="s">
        <v>1833</v>
      </c>
      <c r="H78" s="64">
        <v>3212400</v>
      </c>
      <c r="I78" s="142">
        <v>8723</v>
      </c>
      <c r="J78" s="66">
        <f t="shared" si="5"/>
        <v>2.6865567754173433E-3</v>
      </c>
      <c r="K78" s="66">
        <f t="shared" si="7"/>
        <v>0.76334000327080487</v>
      </c>
    </row>
    <row r="79" spans="1:11" ht="30" customHeight="1">
      <c r="A79" s="181" t="s">
        <v>1884</v>
      </c>
      <c r="B79" s="161">
        <v>4789005</v>
      </c>
      <c r="C79" s="182">
        <v>931</v>
      </c>
      <c r="D79" s="218">
        <f t="shared" si="4"/>
        <v>2.7350899406858582E-3</v>
      </c>
      <c r="E79" s="218">
        <f t="shared" si="6"/>
        <v>0.81596458190727672</v>
      </c>
      <c r="G79" s="125" t="s">
        <v>1874</v>
      </c>
      <c r="H79" s="64">
        <v>4763603</v>
      </c>
      <c r="I79" s="142">
        <v>8677</v>
      </c>
      <c r="J79" s="66">
        <f t="shared" si="5"/>
        <v>2.6723894463253797E-3</v>
      </c>
      <c r="K79" s="66">
        <f t="shared" si="7"/>
        <v>0.76601239271713029</v>
      </c>
    </row>
    <row r="80" spans="1:11" ht="45" customHeight="1">
      <c r="A80" s="181" t="s">
        <v>1827</v>
      </c>
      <c r="B80" s="161">
        <v>1629301</v>
      </c>
      <c r="C80" s="182">
        <v>922</v>
      </c>
      <c r="D80" s="218">
        <f t="shared" si="4"/>
        <v>2.7086497586598941E-3</v>
      </c>
      <c r="E80" s="218">
        <f t="shared" si="6"/>
        <v>0.81867323166593664</v>
      </c>
      <c r="G80" s="125" t="s">
        <v>1850</v>
      </c>
      <c r="H80" s="64">
        <v>4520007</v>
      </c>
      <c r="I80" s="142">
        <v>8496</v>
      </c>
      <c r="J80" s="66">
        <f t="shared" si="5"/>
        <v>2.616644086202654E-3</v>
      </c>
      <c r="K80" s="66">
        <f t="shared" si="7"/>
        <v>0.76862903680333294</v>
      </c>
    </row>
    <row r="81" spans="1:11" ht="45" customHeight="1">
      <c r="A81" s="181" t="s">
        <v>1871</v>
      </c>
      <c r="B81" s="161">
        <v>4759899</v>
      </c>
      <c r="C81" s="182">
        <v>910</v>
      </c>
      <c r="D81" s="218">
        <f t="shared" si="4"/>
        <v>2.6733961826252749E-3</v>
      </c>
      <c r="E81" s="218">
        <f t="shared" si="6"/>
        <v>0.82134662784856194</v>
      </c>
      <c r="G81" s="125" t="s">
        <v>1858</v>
      </c>
      <c r="H81" s="64">
        <v>4721104</v>
      </c>
      <c r="I81" s="142">
        <v>8489</v>
      </c>
      <c r="J81" s="66">
        <f t="shared" si="5"/>
        <v>2.614488188297355E-3</v>
      </c>
      <c r="K81" s="66">
        <f t="shared" si="7"/>
        <v>0.77124352499163029</v>
      </c>
    </row>
    <row r="82" spans="1:11">
      <c r="A82" s="181" t="s">
        <v>1897</v>
      </c>
      <c r="B82" s="161">
        <v>5620102</v>
      </c>
      <c r="C82" s="182">
        <v>897</v>
      </c>
      <c r="D82" s="218">
        <f t="shared" si="4"/>
        <v>2.6352048085877713E-3</v>
      </c>
      <c r="E82" s="218">
        <f t="shared" si="6"/>
        <v>0.82398183265714975</v>
      </c>
      <c r="G82" s="125" t="s">
        <v>1840</v>
      </c>
      <c r="H82" s="64">
        <v>4330403</v>
      </c>
      <c r="I82" s="142">
        <v>8257</v>
      </c>
      <c r="J82" s="66">
        <f t="shared" si="5"/>
        <v>2.5430355720074522E-3</v>
      </c>
      <c r="K82" s="66">
        <f t="shared" si="7"/>
        <v>0.7737865605636377</v>
      </c>
    </row>
    <row r="83" spans="1:11" ht="30">
      <c r="A83" s="181" t="s">
        <v>1920</v>
      </c>
      <c r="B83" s="161">
        <v>9529102</v>
      </c>
      <c r="C83" s="182">
        <v>882</v>
      </c>
      <c r="D83" s="218">
        <f t="shared" si="4"/>
        <v>2.5911378385444972E-3</v>
      </c>
      <c r="E83" s="218">
        <f t="shared" si="6"/>
        <v>0.82657297049569423</v>
      </c>
      <c r="G83" s="125" t="s">
        <v>1847</v>
      </c>
      <c r="H83" s="64">
        <v>4520003</v>
      </c>
      <c r="I83" s="142">
        <v>8115</v>
      </c>
      <c r="J83" s="66">
        <f t="shared" si="5"/>
        <v>2.4993016430713906E-3</v>
      </c>
      <c r="K83" s="66">
        <f t="shared" si="7"/>
        <v>0.77628586220670914</v>
      </c>
    </row>
    <row r="84" spans="1:11">
      <c r="A84" s="181" t="s">
        <v>1874</v>
      </c>
      <c r="B84" s="161">
        <v>4763603</v>
      </c>
      <c r="C84" s="182">
        <v>878</v>
      </c>
      <c r="D84" s="218">
        <f t="shared" si="4"/>
        <v>2.5793866465329577E-3</v>
      </c>
      <c r="E84" s="218">
        <f t="shared" si="6"/>
        <v>0.82915235714222724</v>
      </c>
      <c r="G84" s="125" t="s">
        <v>1920</v>
      </c>
      <c r="H84" s="64">
        <v>9529102</v>
      </c>
      <c r="I84" s="142">
        <v>7878</v>
      </c>
      <c r="J84" s="66">
        <f t="shared" si="5"/>
        <v>2.4263090997062742E-3</v>
      </c>
      <c r="K84" s="66">
        <f t="shared" si="7"/>
        <v>0.77871217130641546</v>
      </c>
    </row>
    <row r="85" spans="1:11" ht="30" customHeight="1">
      <c r="A85" s="181" t="s">
        <v>1918</v>
      </c>
      <c r="B85" s="161">
        <v>9512600</v>
      </c>
      <c r="C85" s="182">
        <v>872</v>
      </c>
      <c r="D85" s="218">
        <f t="shared" si="4"/>
        <v>2.5617598585156482E-3</v>
      </c>
      <c r="E85" s="218">
        <f t="shared" si="6"/>
        <v>0.83171411700074294</v>
      </c>
      <c r="G85" s="125" t="s">
        <v>1903</v>
      </c>
      <c r="H85" s="64">
        <v>7319099</v>
      </c>
      <c r="I85" s="142">
        <v>7804</v>
      </c>
      <c r="J85" s="66">
        <f t="shared" si="5"/>
        <v>2.4035181789931158E-3</v>
      </c>
      <c r="K85" s="66">
        <f t="shared" si="7"/>
        <v>0.78111568948540855</v>
      </c>
    </row>
    <row r="86" spans="1:11" ht="30" customHeight="1">
      <c r="A86" s="181" t="s">
        <v>1830</v>
      </c>
      <c r="B86" s="161">
        <v>2539001</v>
      </c>
      <c r="C86" s="182">
        <v>871</v>
      </c>
      <c r="D86" s="218">
        <f t="shared" si="4"/>
        <v>2.5588220605127633E-3</v>
      </c>
      <c r="E86" s="218">
        <f t="shared" si="6"/>
        <v>0.83427293906125566</v>
      </c>
      <c r="G86" s="125" t="s">
        <v>1827</v>
      </c>
      <c r="H86" s="64">
        <v>1629301</v>
      </c>
      <c r="I86" s="142">
        <v>7758</v>
      </c>
      <c r="J86" s="66">
        <f t="shared" si="5"/>
        <v>2.3893508499011522E-3</v>
      </c>
      <c r="K86" s="66">
        <f t="shared" si="7"/>
        <v>0.78350504033530965</v>
      </c>
    </row>
    <row r="87" spans="1:11">
      <c r="A87" s="181" t="s">
        <v>1879</v>
      </c>
      <c r="B87" s="161">
        <v>4784900</v>
      </c>
      <c r="C87" s="182">
        <v>863</v>
      </c>
      <c r="D87" s="218">
        <f t="shared" si="4"/>
        <v>2.535319676489684E-3</v>
      </c>
      <c r="E87" s="218">
        <f t="shared" si="6"/>
        <v>0.83680825873774534</v>
      </c>
      <c r="G87" s="125" t="s">
        <v>1878</v>
      </c>
      <c r="H87" s="64">
        <v>4783101</v>
      </c>
      <c r="I87" s="142">
        <v>7652</v>
      </c>
      <c r="J87" s="66">
        <f t="shared" si="5"/>
        <v>2.3567043959066276E-3</v>
      </c>
      <c r="K87" s="66">
        <f t="shared" si="7"/>
        <v>0.78586174473121628</v>
      </c>
    </row>
    <row r="88" spans="1:11" ht="30" customHeight="1">
      <c r="A88" s="181" t="s">
        <v>1850</v>
      </c>
      <c r="B88" s="161">
        <v>4520007</v>
      </c>
      <c r="C88" s="182">
        <v>858</v>
      </c>
      <c r="D88" s="218">
        <f t="shared" si="4"/>
        <v>2.5206306864752593E-3</v>
      </c>
      <c r="E88" s="218">
        <f t="shared" si="6"/>
        <v>0.83932888942422057</v>
      </c>
      <c r="G88" s="125" t="s">
        <v>1925</v>
      </c>
      <c r="H88" s="64">
        <v>9609203</v>
      </c>
      <c r="I88" s="142">
        <v>7574</v>
      </c>
      <c r="J88" s="66">
        <f t="shared" si="5"/>
        <v>2.3326815335332979E-3</v>
      </c>
      <c r="K88" s="66">
        <f t="shared" si="7"/>
        <v>0.78819442626474956</v>
      </c>
    </row>
    <row r="89" spans="1:11">
      <c r="A89" s="181" t="s">
        <v>1921</v>
      </c>
      <c r="B89" s="161">
        <v>9529105</v>
      </c>
      <c r="C89" s="182">
        <v>838</v>
      </c>
      <c r="D89" s="218">
        <f t="shared" si="4"/>
        <v>2.4618747264175608E-3</v>
      </c>
      <c r="E89" s="218">
        <f t="shared" si="6"/>
        <v>0.84179076415063814</v>
      </c>
      <c r="G89" s="125" t="s">
        <v>1921</v>
      </c>
      <c r="H89" s="64">
        <v>9529105</v>
      </c>
      <c r="I89" s="142">
        <v>7462</v>
      </c>
      <c r="J89" s="66">
        <f t="shared" si="5"/>
        <v>2.2981871670485171E-3</v>
      </c>
      <c r="K89" s="66">
        <f t="shared" si="7"/>
        <v>0.79049261343179811</v>
      </c>
    </row>
    <row r="90" spans="1:11">
      <c r="A90" s="181" t="s">
        <v>1863</v>
      </c>
      <c r="B90" s="161">
        <v>4743100</v>
      </c>
      <c r="C90" s="182">
        <v>797</v>
      </c>
      <c r="D90" s="218">
        <f t="shared" si="4"/>
        <v>2.3414250082992795E-3</v>
      </c>
      <c r="E90" s="218">
        <f t="shared" si="6"/>
        <v>0.8441321891589374</v>
      </c>
      <c r="G90" s="125" t="s">
        <v>1830</v>
      </c>
      <c r="H90" s="64">
        <v>2539001</v>
      </c>
      <c r="I90" s="142">
        <v>7404</v>
      </c>
      <c r="J90" s="66">
        <f t="shared" si="5"/>
        <v>2.2803240129760415E-3</v>
      </c>
      <c r="K90" s="66">
        <f t="shared" si="7"/>
        <v>0.79277293744477417</v>
      </c>
    </row>
    <row r="91" spans="1:11" ht="30">
      <c r="A91" s="181" t="s">
        <v>1822</v>
      </c>
      <c r="B91" s="161">
        <v>1340599</v>
      </c>
      <c r="C91" s="182">
        <v>778</v>
      </c>
      <c r="D91" s="218">
        <f t="shared" si="4"/>
        <v>2.2856068462444659E-3</v>
      </c>
      <c r="E91" s="218">
        <f t="shared" si="6"/>
        <v>0.84641779600518186</v>
      </c>
      <c r="G91" s="125" t="s">
        <v>1905</v>
      </c>
      <c r="H91" s="64">
        <v>7911200</v>
      </c>
      <c r="I91" s="142">
        <v>7382</v>
      </c>
      <c r="J91" s="66">
        <f t="shared" si="5"/>
        <v>2.2735483338451024E-3</v>
      </c>
      <c r="K91" s="66">
        <f t="shared" si="7"/>
        <v>0.79504648577861925</v>
      </c>
    </row>
    <row r="92" spans="1:11">
      <c r="A92" s="181" t="s">
        <v>1863</v>
      </c>
      <c r="B92" s="161">
        <v>4761003</v>
      </c>
      <c r="C92" s="182">
        <v>769</v>
      </c>
      <c r="D92" s="218">
        <f t="shared" si="4"/>
        <v>2.2591666642185018E-3</v>
      </c>
      <c r="E92" s="218">
        <f t="shared" si="6"/>
        <v>0.8486769626694004</v>
      </c>
      <c r="G92" s="125" t="s">
        <v>1843</v>
      </c>
      <c r="H92" s="64">
        <v>4330499</v>
      </c>
      <c r="I92" s="142">
        <v>7317</v>
      </c>
      <c r="J92" s="66">
        <f t="shared" si="5"/>
        <v>2.2535292818673279E-3</v>
      </c>
      <c r="K92" s="66">
        <f t="shared" si="7"/>
        <v>0.79730001506048653</v>
      </c>
    </row>
    <row r="93" spans="1:11">
      <c r="A93" s="181" t="s">
        <v>1880</v>
      </c>
      <c r="B93" s="161">
        <v>4785799</v>
      </c>
      <c r="C93" s="182">
        <v>767</v>
      </c>
      <c r="D93" s="218">
        <f t="shared" si="4"/>
        <v>2.2532910682127316E-3</v>
      </c>
      <c r="E93" s="218">
        <f t="shared" si="6"/>
        <v>0.85093025373761311</v>
      </c>
      <c r="G93" s="125" t="s">
        <v>1838</v>
      </c>
      <c r="H93" s="64">
        <v>4322301</v>
      </c>
      <c r="I93" s="142">
        <v>7203</v>
      </c>
      <c r="J93" s="66">
        <f t="shared" si="5"/>
        <v>2.2184189445524616E-3</v>
      </c>
      <c r="K93" s="66">
        <f t="shared" si="7"/>
        <v>0.79951843400503897</v>
      </c>
    </row>
    <row r="94" spans="1:11">
      <c r="A94" s="181" t="s">
        <v>1868</v>
      </c>
      <c r="B94" s="161">
        <v>4754701</v>
      </c>
      <c r="C94" s="182">
        <v>749</v>
      </c>
      <c r="D94" s="218">
        <f t="shared" si="4"/>
        <v>2.2004107041608033E-3</v>
      </c>
      <c r="E94" s="218">
        <f t="shared" si="6"/>
        <v>0.85313066444177388</v>
      </c>
      <c r="G94" s="125" t="s">
        <v>1836</v>
      </c>
      <c r="H94" s="64">
        <v>3329501</v>
      </c>
      <c r="I94" s="142">
        <v>7121</v>
      </c>
      <c r="J94" s="66">
        <f t="shared" si="5"/>
        <v>2.1931641405189615E-3</v>
      </c>
      <c r="K94" s="66">
        <f t="shared" si="7"/>
        <v>0.80171159814555792</v>
      </c>
    </row>
    <row r="95" spans="1:11" ht="30" customHeight="1">
      <c r="A95" s="181" t="s">
        <v>1899</v>
      </c>
      <c r="B95" s="161">
        <v>5819100</v>
      </c>
      <c r="C95" s="182">
        <v>747</v>
      </c>
      <c r="D95" s="218">
        <f t="shared" si="4"/>
        <v>2.1945351081550336E-3</v>
      </c>
      <c r="E95" s="218">
        <f t="shared" si="6"/>
        <v>0.85532519954992892</v>
      </c>
      <c r="G95" s="125" t="s">
        <v>1913</v>
      </c>
      <c r="H95" s="64">
        <v>8599603</v>
      </c>
      <c r="I95" s="142">
        <v>7099</v>
      </c>
      <c r="J95" s="66">
        <f t="shared" si="5"/>
        <v>2.1863884613880225E-3</v>
      </c>
      <c r="K95" s="66">
        <f t="shared" si="7"/>
        <v>0.803897986606946</v>
      </c>
    </row>
    <row r="96" spans="1:11">
      <c r="A96" s="181" t="s">
        <v>1823</v>
      </c>
      <c r="B96" s="161">
        <v>1411801</v>
      </c>
      <c r="C96" s="182">
        <v>741</v>
      </c>
      <c r="D96" s="218">
        <f t="shared" si="4"/>
        <v>2.176908320137724E-3</v>
      </c>
      <c r="E96" s="218">
        <f t="shared" si="6"/>
        <v>0.85750210787006664</v>
      </c>
      <c r="G96" s="125" t="s">
        <v>1899</v>
      </c>
      <c r="H96" s="64">
        <v>5819100</v>
      </c>
      <c r="I96" s="142">
        <v>6902</v>
      </c>
      <c r="J96" s="66">
        <f t="shared" si="5"/>
        <v>2.1257153346246134E-3</v>
      </c>
      <c r="K96" s="66">
        <f t="shared" si="7"/>
        <v>0.80602370194157058</v>
      </c>
    </row>
    <row r="97" spans="1:11" ht="30" customHeight="1">
      <c r="A97" s="181" t="s">
        <v>1922</v>
      </c>
      <c r="B97" s="161">
        <v>9601701</v>
      </c>
      <c r="C97" s="182">
        <v>736</v>
      </c>
      <c r="D97" s="218">
        <f t="shared" si="4"/>
        <v>2.1622193301232993E-3</v>
      </c>
      <c r="E97" s="218">
        <f t="shared" si="6"/>
        <v>0.85966432720018993</v>
      </c>
      <c r="G97" s="125" t="s">
        <v>1926</v>
      </c>
      <c r="H97" s="64">
        <v>9609299</v>
      </c>
      <c r="I97" s="142">
        <v>6683</v>
      </c>
      <c r="J97" s="66">
        <f t="shared" si="5"/>
        <v>2.0582665287302653E-3</v>
      </c>
      <c r="K97" s="66">
        <f t="shared" si="7"/>
        <v>0.80808196847030089</v>
      </c>
    </row>
    <row r="98" spans="1:11" ht="30" customHeight="1">
      <c r="A98" s="181" t="s">
        <v>1910</v>
      </c>
      <c r="B98" s="161">
        <v>8230002</v>
      </c>
      <c r="C98" s="182">
        <v>720</v>
      </c>
      <c r="D98" s="218">
        <f t="shared" si="4"/>
        <v>2.1152145620771407E-3</v>
      </c>
      <c r="E98" s="218">
        <f t="shared" si="6"/>
        <v>0.86177954176226712</v>
      </c>
      <c r="G98" s="125" t="s">
        <v>1842</v>
      </c>
      <c r="H98" s="64">
        <v>4330405</v>
      </c>
      <c r="I98" s="142">
        <v>6668</v>
      </c>
      <c r="J98" s="66">
        <f t="shared" si="5"/>
        <v>2.0536467475046252E-3</v>
      </c>
      <c r="K98" s="66">
        <f t="shared" si="7"/>
        <v>0.81013561521780553</v>
      </c>
    </row>
    <row r="99" spans="1:11" ht="30" customHeight="1">
      <c r="A99" s="181" t="s">
        <v>1882</v>
      </c>
      <c r="B99" s="161">
        <v>4789002</v>
      </c>
      <c r="C99" s="182">
        <v>716</v>
      </c>
      <c r="D99" s="218">
        <f t="shared" si="4"/>
        <v>2.1034633700656009E-3</v>
      </c>
      <c r="E99" s="218">
        <f t="shared" si="6"/>
        <v>0.86388300513233274</v>
      </c>
      <c r="G99" s="125" t="s">
        <v>1907</v>
      </c>
      <c r="H99" s="64">
        <v>8211300</v>
      </c>
      <c r="I99" s="142">
        <v>6583</v>
      </c>
      <c r="J99" s="66">
        <f t="shared" si="5"/>
        <v>2.0274679872259969E-3</v>
      </c>
      <c r="K99" s="66">
        <f t="shared" si="7"/>
        <v>0.8121630832050315</v>
      </c>
    </row>
    <row r="100" spans="1:11">
      <c r="A100" s="181" t="s">
        <v>1878</v>
      </c>
      <c r="B100" s="161">
        <v>4783101</v>
      </c>
      <c r="C100" s="182">
        <v>710</v>
      </c>
      <c r="D100" s="218">
        <f t="shared" si="4"/>
        <v>2.0858365820482917E-3</v>
      </c>
      <c r="E100" s="218">
        <f t="shared" si="6"/>
        <v>0.86596884171438104</v>
      </c>
      <c r="G100" s="125" t="s">
        <v>1868</v>
      </c>
      <c r="H100" s="64">
        <v>4754701</v>
      </c>
      <c r="I100" s="142">
        <v>6315</v>
      </c>
      <c r="J100" s="66">
        <f t="shared" si="5"/>
        <v>1.9449278959945574E-3</v>
      </c>
      <c r="K100" s="66">
        <f t="shared" si="7"/>
        <v>0.81410801110102604</v>
      </c>
    </row>
    <row r="101" spans="1:11">
      <c r="A101" s="181" t="s">
        <v>1913</v>
      </c>
      <c r="B101" s="161">
        <v>8599603</v>
      </c>
      <c r="C101" s="182">
        <v>689</v>
      </c>
      <c r="D101" s="218">
        <f t="shared" si="4"/>
        <v>2.0241428239877084E-3</v>
      </c>
      <c r="E101" s="218">
        <f t="shared" si="6"/>
        <v>0.86799298453836871</v>
      </c>
      <c r="G101" s="125" t="s">
        <v>1880</v>
      </c>
      <c r="H101" s="64">
        <v>4785799</v>
      </c>
      <c r="I101" s="142">
        <v>6237</v>
      </c>
      <c r="J101" s="66">
        <f t="shared" si="5"/>
        <v>1.9209050336212279E-3</v>
      </c>
      <c r="K101" s="66">
        <f t="shared" si="7"/>
        <v>0.81602891613464723</v>
      </c>
    </row>
    <row r="102" spans="1:11" ht="30">
      <c r="A102" s="181" t="s">
        <v>1925</v>
      </c>
      <c r="B102" s="161">
        <v>9609203</v>
      </c>
      <c r="C102" s="182">
        <v>687</v>
      </c>
      <c r="D102" s="218">
        <f t="shared" si="4"/>
        <v>2.0182672279819383E-3</v>
      </c>
      <c r="E102" s="218">
        <f t="shared" si="6"/>
        <v>0.87001125176635064</v>
      </c>
      <c r="G102" s="125" t="s">
        <v>1835</v>
      </c>
      <c r="H102" s="64">
        <v>3314707</v>
      </c>
      <c r="I102" s="142">
        <v>6114</v>
      </c>
      <c r="J102" s="66">
        <f t="shared" si="5"/>
        <v>1.8830228275709775E-3</v>
      </c>
      <c r="K102" s="66">
        <f t="shared" si="7"/>
        <v>0.81791193896221825</v>
      </c>
    </row>
    <row r="103" spans="1:11" ht="45" customHeight="1">
      <c r="A103" s="181" t="s">
        <v>1926</v>
      </c>
      <c r="B103" s="161">
        <v>9609299</v>
      </c>
      <c r="C103" s="182">
        <v>649</v>
      </c>
      <c r="D103" s="218">
        <f t="shared" si="4"/>
        <v>1.9066309038723115E-3</v>
      </c>
      <c r="E103" s="218">
        <f t="shared" si="6"/>
        <v>0.87191788267022297</v>
      </c>
      <c r="G103" s="125" t="s">
        <v>1829</v>
      </c>
      <c r="H103" s="64">
        <v>1813099</v>
      </c>
      <c r="I103" s="142">
        <v>6101</v>
      </c>
      <c r="J103" s="66">
        <f t="shared" si="5"/>
        <v>1.8790190171754225E-3</v>
      </c>
      <c r="K103" s="66">
        <f t="shared" si="7"/>
        <v>0.81979095797939372</v>
      </c>
    </row>
    <row r="104" spans="1:11">
      <c r="A104" s="181" t="s">
        <v>1858</v>
      </c>
      <c r="B104" s="161">
        <v>4721104</v>
      </c>
      <c r="C104" s="182">
        <v>612</v>
      </c>
      <c r="D104" s="218">
        <f t="shared" si="4"/>
        <v>1.7979323777655696E-3</v>
      </c>
      <c r="E104" s="218">
        <f t="shared" si="6"/>
        <v>0.87371581504798856</v>
      </c>
      <c r="G104" s="125" t="s">
        <v>1828</v>
      </c>
      <c r="H104" s="64">
        <v>1813001</v>
      </c>
      <c r="I104" s="142">
        <v>5946</v>
      </c>
      <c r="J104" s="66">
        <f t="shared" si="5"/>
        <v>1.8312812778438065E-3</v>
      </c>
      <c r="K104" s="66">
        <f t="shared" si="7"/>
        <v>0.82162223925723754</v>
      </c>
    </row>
    <row r="105" spans="1:11" ht="30">
      <c r="A105" s="181" t="s">
        <v>1905</v>
      </c>
      <c r="B105" s="161">
        <v>7911200</v>
      </c>
      <c r="C105" s="182">
        <v>606</v>
      </c>
      <c r="D105" s="218">
        <f t="shared" si="4"/>
        <v>1.78030558974826E-3</v>
      </c>
      <c r="E105" s="218">
        <f t="shared" si="6"/>
        <v>0.87549612063773685</v>
      </c>
      <c r="G105" s="125" t="s">
        <v>1896</v>
      </c>
      <c r="H105" s="64">
        <v>5620101</v>
      </c>
      <c r="I105" s="142">
        <v>5870</v>
      </c>
      <c r="J105" s="66">
        <f t="shared" si="5"/>
        <v>1.8078743863005624E-3</v>
      </c>
      <c r="K105" s="66">
        <f t="shared" si="7"/>
        <v>0.82343011364353813</v>
      </c>
    </row>
    <row r="106" spans="1:11">
      <c r="A106" s="181" t="s">
        <v>1907</v>
      </c>
      <c r="B106" s="161">
        <v>8211300</v>
      </c>
      <c r="C106" s="182">
        <v>597</v>
      </c>
      <c r="D106" s="218">
        <f t="shared" si="4"/>
        <v>1.7538654077222959E-3</v>
      </c>
      <c r="E106" s="218">
        <f t="shared" si="6"/>
        <v>0.87724998604545912</v>
      </c>
      <c r="G106" s="125" t="s">
        <v>1872</v>
      </c>
      <c r="H106" s="64">
        <v>4761003</v>
      </c>
      <c r="I106" s="142">
        <v>5812</v>
      </c>
      <c r="J106" s="66">
        <f t="shared" si="5"/>
        <v>1.7900112322280866E-3</v>
      </c>
      <c r="K106" s="66">
        <f t="shared" si="7"/>
        <v>0.82522012487576624</v>
      </c>
    </row>
    <row r="107" spans="1:11">
      <c r="A107" s="181" t="s">
        <v>1932</v>
      </c>
      <c r="B107" s="161"/>
      <c r="C107" s="182">
        <v>41783</v>
      </c>
      <c r="D107" s="218">
        <f t="shared" si="4"/>
        <v>0.12275001395454051</v>
      </c>
      <c r="E107" s="218">
        <f t="shared" si="6"/>
        <v>0.99999999999999967</v>
      </c>
      <c r="G107" s="125" t="s">
        <v>1932</v>
      </c>
      <c r="H107" s="171"/>
      <c r="I107" s="172">
        <v>567494</v>
      </c>
      <c r="J107" s="66">
        <f t="shared" si="5"/>
        <v>0.17477987512423362</v>
      </c>
      <c r="K107" s="66">
        <f t="shared" si="7"/>
        <v>0.99999999999999989</v>
      </c>
    </row>
    <row r="108" spans="1:11">
      <c r="A108" s="219" t="s">
        <v>912</v>
      </c>
      <c r="B108" s="220"/>
      <c r="C108" s="221">
        <f>SUM(C7:C107)</f>
        <v>340391</v>
      </c>
      <c r="D108" s="222">
        <f t="shared" si="4"/>
        <v>1</v>
      </c>
      <c r="E108" s="222"/>
      <c r="G108" s="173" t="s">
        <v>912</v>
      </c>
      <c r="H108" s="174"/>
      <c r="I108" s="175">
        <f>SUM(I7:I107)</f>
        <v>3246907</v>
      </c>
      <c r="J108" s="41">
        <f t="shared" si="5"/>
        <v>1</v>
      </c>
      <c r="K108" s="236"/>
    </row>
    <row r="109" spans="1:11">
      <c r="A109" s="141"/>
      <c r="B109" s="141"/>
      <c r="C109" s="141"/>
    </row>
    <row r="110" spans="1:11">
      <c r="A110" s="141"/>
      <c r="B110" s="13"/>
      <c r="C110" s="141"/>
      <c r="D110" s="141"/>
    </row>
    <row r="111" spans="1:11">
      <c r="A111" s="176"/>
      <c r="B111" s="13"/>
      <c r="C111" s="141"/>
      <c r="D111" s="141"/>
    </row>
    <row r="112" spans="1:11">
      <c r="A112" s="176"/>
      <c r="B112" s="13"/>
      <c r="C112" s="141"/>
      <c r="D112" s="141"/>
    </row>
    <row r="113" spans="1:4">
      <c r="A113" s="176"/>
      <c r="B113" s="13"/>
      <c r="C113" s="141"/>
      <c r="D113" s="141"/>
    </row>
    <row r="114" spans="1:4">
      <c r="A114" s="176"/>
      <c r="B114" s="13"/>
      <c r="C114" s="141"/>
      <c r="D114" s="141"/>
    </row>
    <row r="115" spans="1:4">
      <c r="A115" s="176"/>
      <c r="B115" s="13"/>
      <c r="C115" s="141"/>
      <c r="D115" s="141"/>
    </row>
    <row r="116" spans="1:4">
      <c r="A116" s="176"/>
      <c r="B116" s="13"/>
      <c r="C116" s="141"/>
      <c r="D116" s="141"/>
    </row>
    <row r="117" spans="1:4">
      <c r="A117" s="176"/>
      <c r="B117" s="13"/>
      <c r="C117" s="141"/>
      <c r="D117" s="141"/>
    </row>
    <row r="118" spans="1:4">
      <c r="A118" s="176"/>
      <c r="B118" s="13"/>
      <c r="C118" s="141"/>
      <c r="D118" s="141"/>
    </row>
    <row r="119" spans="1:4">
      <c r="A119" s="176"/>
      <c r="B119" s="13"/>
      <c r="C119" s="141"/>
      <c r="D119" s="141"/>
    </row>
    <row r="120" spans="1:4">
      <c r="A120" s="176"/>
      <c r="B120" s="13"/>
      <c r="C120" s="141"/>
      <c r="D120" s="141"/>
    </row>
    <row r="121" spans="1:4">
      <c r="A121" s="176"/>
      <c r="B121" s="13"/>
      <c r="C121" s="141"/>
      <c r="D121" s="141"/>
    </row>
    <row r="122" spans="1:4">
      <c r="A122" s="176"/>
      <c r="B122" s="13"/>
      <c r="C122" s="141"/>
      <c r="D122" s="141"/>
    </row>
    <row r="123" spans="1:4">
      <c r="A123" s="176"/>
      <c r="B123" s="13"/>
      <c r="C123" s="141"/>
      <c r="D123" s="141"/>
    </row>
    <row r="124" spans="1:4">
      <c r="A124" s="176"/>
      <c r="B124" s="13"/>
      <c r="C124" s="141"/>
      <c r="D124" s="141"/>
    </row>
    <row r="125" spans="1:4">
      <c r="A125" s="176"/>
      <c r="B125" s="13"/>
      <c r="C125" s="141"/>
      <c r="D125" s="141"/>
    </row>
    <row r="126" spans="1:4">
      <c r="A126" s="176"/>
      <c r="B126" s="13"/>
      <c r="C126" s="141"/>
      <c r="D126" s="141"/>
    </row>
    <row r="127" spans="1:4">
      <c r="A127" s="176"/>
      <c r="B127" s="13"/>
      <c r="C127" s="141"/>
    </row>
    <row r="128" spans="1:4">
      <c r="A128" s="176"/>
      <c r="B128" s="13"/>
      <c r="C128" s="141"/>
    </row>
    <row r="129" spans="1:3">
      <c r="A129" s="176"/>
      <c r="B129" s="13"/>
      <c r="C129" s="141"/>
    </row>
    <row r="130" spans="1:3">
      <c r="A130" s="176"/>
      <c r="B130" s="13"/>
      <c r="C130" s="141"/>
    </row>
    <row r="131" spans="1:3">
      <c r="A131" s="176"/>
      <c r="B131" s="13"/>
      <c r="C131" s="141"/>
    </row>
    <row r="132" spans="1:3">
      <c r="A132" s="176"/>
      <c r="B132" s="13"/>
      <c r="C132" s="141"/>
    </row>
    <row r="133" spans="1:3">
      <c r="A133" s="176"/>
      <c r="B133" s="13"/>
      <c r="C133" s="141"/>
    </row>
    <row r="134" spans="1:3">
      <c r="A134" s="176"/>
      <c r="B134" s="13"/>
      <c r="C134" s="141"/>
    </row>
    <row r="135" spans="1:3">
      <c r="A135" s="176"/>
      <c r="B135" s="13"/>
      <c r="C135" s="141"/>
    </row>
    <row r="136" spans="1:3">
      <c r="A136" s="176"/>
      <c r="B136" s="13"/>
      <c r="C136" s="141"/>
    </row>
    <row r="137" spans="1:3">
      <c r="A137" s="176"/>
      <c r="B137" s="13"/>
      <c r="C137" s="141"/>
    </row>
    <row r="138" spans="1:3">
      <c r="A138" s="176"/>
      <c r="B138" s="13"/>
      <c r="C138" s="141"/>
    </row>
    <row r="139" spans="1:3">
      <c r="A139" s="176"/>
      <c r="B139" s="13"/>
      <c r="C139" s="141"/>
    </row>
    <row r="140" spans="1:3">
      <c r="A140" s="176"/>
      <c r="B140" s="13"/>
      <c r="C140" s="141"/>
    </row>
    <row r="141" spans="1:3">
      <c r="A141" s="176"/>
      <c r="B141" s="13"/>
      <c r="C141" s="141"/>
    </row>
    <row r="142" spans="1:3">
      <c r="A142" s="176"/>
      <c r="B142" s="13"/>
      <c r="C142" s="141"/>
    </row>
    <row r="143" spans="1:3">
      <c r="A143" s="176"/>
      <c r="B143" s="13"/>
      <c r="C143" s="141"/>
    </row>
    <row r="144" spans="1:3">
      <c r="A144" s="176"/>
      <c r="B144" s="13"/>
      <c r="C144" s="141"/>
    </row>
    <row r="145" spans="1:3">
      <c r="A145" s="176"/>
      <c r="B145" s="13"/>
      <c r="C145" s="141"/>
    </row>
    <row r="146" spans="1:3">
      <c r="A146" s="176"/>
      <c r="B146" s="13"/>
      <c r="C146" s="141"/>
    </row>
    <row r="147" spans="1:3">
      <c r="A147" s="176"/>
      <c r="B147" s="13"/>
      <c r="C147" s="141"/>
    </row>
    <row r="148" spans="1:3">
      <c r="A148" s="176"/>
      <c r="B148" s="13"/>
      <c r="C148" s="141"/>
    </row>
    <row r="149" spans="1:3">
      <c r="A149" s="176"/>
      <c r="B149" s="13"/>
      <c r="C149" s="141"/>
    </row>
    <row r="150" spans="1:3">
      <c r="A150" s="176"/>
      <c r="B150" s="13"/>
      <c r="C150" s="141"/>
    </row>
    <row r="151" spans="1:3">
      <c r="A151" s="176"/>
      <c r="B151" s="13"/>
      <c r="C151" s="141"/>
    </row>
    <row r="152" spans="1:3">
      <c r="A152" s="176"/>
      <c r="B152" s="13"/>
      <c r="C152" s="141"/>
    </row>
    <row r="153" spans="1:3">
      <c r="A153" s="176"/>
      <c r="B153" s="13"/>
      <c r="C153" s="141"/>
    </row>
    <row r="154" spans="1:3">
      <c r="A154" s="176"/>
      <c r="B154" s="13"/>
      <c r="C154" s="141"/>
    </row>
    <row r="155" spans="1:3">
      <c r="A155" s="176"/>
      <c r="B155" s="13"/>
      <c r="C155" s="141"/>
    </row>
    <row r="156" spans="1:3">
      <c r="A156" s="176"/>
      <c r="B156" s="13"/>
      <c r="C156" s="141"/>
    </row>
    <row r="157" spans="1:3">
      <c r="A157" s="176"/>
      <c r="B157" s="13"/>
      <c r="C157" s="141"/>
    </row>
    <row r="158" spans="1:3">
      <c r="A158" s="176"/>
      <c r="B158" s="13"/>
      <c r="C158" s="141"/>
    </row>
    <row r="159" spans="1:3">
      <c r="A159" s="176"/>
      <c r="B159" s="13"/>
      <c r="C159" s="141"/>
    </row>
    <row r="160" spans="1:3">
      <c r="A160" s="176"/>
      <c r="B160" s="13"/>
      <c r="C160" s="141"/>
    </row>
    <row r="161" spans="1:3">
      <c r="A161" s="176"/>
      <c r="B161" s="13"/>
      <c r="C161" s="141"/>
    </row>
    <row r="162" spans="1:3">
      <c r="A162" s="176"/>
      <c r="B162" s="13"/>
      <c r="C162" s="141"/>
    </row>
    <row r="163" spans="1:3">
      <c r="A163" s="176"/>
      <c r="B163" s="13"/>
      <c r="C163" s="141"/>
    </row>
    <row r="164" spans="1:3">
      <c r="A164" s="176"/>
      <c r="B164" s="13"/>
      <c r="C164" s="141"/>
    </row>
    <row r="165" spans="1:3">
      <c r="A165" s="176"/>
      <c r="B165" s="13"/>
      <c r="C165" s="141"/>
    </row>
    <row r="166" spans="1:3">
      <c r="A166" s="176"/>
      <c r="B166" s="13"/>
      <c r="C166" s="141"/>
    </row>
    <row r="167" spans="1:3">
      <c r="A167" s="176"/>
      <c r="B167" s="13"/>
      <c r="C167" s="141"/>
    </row>
    <row r="168" spans="1:3">
      <c r="A168" s="176"/>
      <c r="B168" s="13"/>
      <c r="C168" s="141"/>
    </row>
    <row r="169" spans="1:3">
      <c r="A169" s="176"/>
      <c r="B169" s="13"/>
      <c r="C169" s="141"/>
    </row>
    <row r="170" spans="1:3">
      <c r="A170" s="176"/>
      <c r="B170" s="13"/>
      <c r="C170" s="141"/>
    </row>
    <row r="171" spans="1:3">
      <c r="A171" s="176"/>
      <c r="B171" s="13"/>
      <c r="C171" s="141"/>
    </row>
    <row r="172" spans="1:3">
      <c r="A172" s="176"/>
      <c r="B172" s="13"/>
      <c r="C172" s="141"/>
    </row>
    <row r="173" spans="1:3">
      <c r="A173" s="176"/>
      <c r="B173" s="13"/>
      <c r="C173" s="141"/>
    </row>
    <row r="174" spans="1:3">
      <c r="A174" s="176"/>
      <c r="B174" s="13"/>
      <c r="C174" s="141"/>
    </row>
    <row r="175" spans="1:3">
      <c r="A175" s="176"/>
      <c r="B175" s="13"/>
      <c r="C175" s="141"/>
    </row>
    <row r="176" spans="1:3">
      <c r="A176" s="176"/>
      <c r="B176" s="13"/>
      <c r="C176" s="141"/>
    </row>
    <row r="177" spans="1:3">
      <c r="A177" s="176"/>
      <c r="B177" s="13"/>
      <c r="C177" s="141"/>
    </row>
    <row r="178" spans="1:3">
      <c r="A178" s="176"/>
      <c r="B178" s="13"/>
      <c r="C178" s="141"/>
    </row>
    <row r="179" spans="1:3">
      <c r="A179" s="176"/>
      <c r="B179" s="13"/>
      <c r="C179" s="141"/>
    </row>
    <row r="180" spans="1:3">
      <c r="A180" s="176"/>
      <c r="B180" s="13"/>
      <c r="C180" s="141"/>
    </row>
    <row r="181" spans="1:3">
      <c r="A181" s="176"/>
      <c r="B181" s="13"/>
      <c r="C181" s="141"/>
    </row>
    <row r="182" spans="1:3">
      <c r="A182" s="176"/>
      <c r="B182" s="13"/>
      <c r="C182" s="141"/>
    </row>
    <row r="183" spans="1:3">
      <c r="A183" s="176"/>
      <c r="B183" s="13"/>
      <c r="C183" s="141"/>
    </row>
    <row r="184" spans="1:3">
      <c r="A184" s="176"/>
      <c r="B184" s="13"/>
      <c r="C184" s="141"/>
    </row>
    <row r="185" spans="1:3">
      <c r="A185" s="176"/>
      <c r="B185" s="13"/>
      <c r="C185" s="141"/>
    </row>
    <row r="186" spans="1:3">
      <c r="A186" s="176"/>
      <c r="B186" s="13"/>
      <c r="C186" s="141"/>
    </row>
    <row r="187" spans="1:3">
      <c r="A187" s="176"/>
      <c r="B187" s="13"/>
      <c r="C187" s="141"/>
    </row>
    <row r="188" spans="1:3">
      <c r="A188" s="176"/>
      <c r="B188" s="13"/>
      <c r="C188" s="141"/>
    </row>
    <row r="189" spans="1:3">
      <c r="A189" s="176"/>
      <c r="B189" s="13"/>
      <c r="C189" s="141"/>
    </row>
    <row r="190" spans="1:3">
      <c r="A190" s="176"/>
      <c r="B190" s="13"/>
      <c r="C190" s="141"/>
    </row>
    <row r="191" spans="1:3">
      <c r="A191" s="176"/>
      <c r="B191" s="13"/>
      <c r="C191" s="141"/>
    </row>
    <row r="192" spans="1:3">
      <c r="A192" s="176"/>
      <c r="B192" s="13"/>
      <c r="C192" s="141"/>
    </row>
    <row r="193" spans="1:3">
      <c r="A193" s="176"/>
      <c r="B193" s="13"/>
      <c r="C193" s="141"/>
    </row>
    <row r="194" spans="1:3">
      <c r="A194" s="176"/>
      <c r="B194" s="13"/>
      <c r="C194" s="141"/>
    </row>
    <row r="195" spans="1:3">
      <c r="A195" s="176"/>
      <c r="B195" s="13"/>
      <c r="C195" s="141"/>
    </row>
    <row r="196" spans="1:3">
      <c r="A196" s="176"/>
      <c r="B196" s="13"/>
      <c r="C196" s="141"/>
    </row>
    <row r="197" spans="1:3">
      <c r="A197" s="176"/>
      <c r="B197" s="13"/>
      <c r="C197" s="141"/>
    </row>
    <row r="198" spans="1:3">
      <c r="A198" s="176"/>
      <c r="B198" s="13"/>
      <c r="C198" s="141"/>
    </row>
    <row r="199" spans="1:3">
      <c r="A199" s="176"/>
      <c r="B199" s="13"/>
      <c r="C199" s="141"/>
    </row>
    <row r="200" spans="1:3">
      <c r="A200" s="176"/>
      <c r="B200" s="13"/>
      <c r="C200" s="141"/>
    </row>
    <row r="201" spans="1:3">
      <c r="A201" s="176"/>
      <c r="B201" s="13"/>
      <c r="C201" s="141"/>
    </row>
    <row r="202" spans="1:3">
      <c r="A202" s="176"/>
      <c r="B202" s="13"/>
      <c r="C202" s="141"/>
    </row>
    <row r="203" spans="1:3">
      <c r="A203" s="176"/>
      <c r="B203" s="13"/>
      <c r="C203" s="141"/>
    </row>
    <row r="204" spans="1:3">
      <c r="A204" s="176"/>
      <c r="B204" s="13"/>
      <c r="C204" s="141"/>
    </row>
    <row r="205" spans="1:3">
      <c r="A205" s="176"/>
      <c r="B205" s="13"/>
      <c r="C205" s="141"/>
    </row>
    <row r="206" spans="1:3">
      <c r="A206" s="176"/>
      <c r="B206" s="13"/>
      <c r="C206" s="141"/>
    </row>
    <row r="207" spans="1:3">
      <c r="A207" s="176"/>
      <c r="B207" s="13"/>
      <c r="C207" s="141"/>
    </row>
    <row r="208" spans="1:3">
      <c r="A208" s="176"/>
      <c r="B208" s="13"/>
      <c r="C208" s="141"/>
    </row>
    <row r="209" spans="1:3">
      <c r="A209" s="176"/>
      <c r="B209" s="13"/>
      <c r="C209" s="141"/>
    </row>
    <row r="210" spans="1:3">
      <c r="A210" s="176"/>
      <c r="B210" s="13"/>
      <c r="C210" s="141"/>
    </row>
    <row r="211" spans="1:3">
      <c r="A211" s="176"/>
      <c r="B211" s="13"/>
      <c r="C211" s="141"/>
    </row>
    <row r="212" spans="1:3">
      <c r="A212" s="176"/>
      <c r="B212" s="13"/>
      <c r="C212" s="141"/>
    </row>
    <row r="213" spans="1:3">
      <c r="A213" s="176"/>
      <c r="B213" s="13"/>
      <c r="C213" s="141"/>
    </row>
    <row r="214" spans="1:3">
      <c r="A214" s="176"/>
      <c r="B214" s="13"/>
      <c r="C214" s="141"/>
    </row>
    <row r="215" spans="1:3">
      <c r="A215" s="176"/>
      <c r="B215" s="13"/>
      <c r="C215" s="141"/>
    </row>
    <row r="216" spans="1:3">
      <c r="A216" s="176"/>
      <c r="B216" s="13"/>
      <c r="C216" s="141"/>
    </row>
    <row r="217" spans="1:3">
      <c r="A217" s="176"/>
      <c r="B217" s="13"/>
      <c r="C217" s="141"/>
    </row>
    <row r="218" spans="1:3">
      <c r="A218" s="176"/>
      <c r="B218" s="13"/>
      <c r="C218" s="141"/>
    </row>
    <row r="219" spans="1:3">
      <c r="A219" s="176"/>
      <c r="B219" s="13"/>
      <c r="C219" s="141"/>
    </row>
    <row r="220" spans="1:3">
      <c r="A220" s="176"/>
      <c r="B220" s="13"/>
      <c r="C220" s="141"/>
    </row>
    <row r="221" spans="1:3">
      <c r="A221" s="176"/>
      <c r="B221" s="13"/>
      <c r="C221" s="141"/>
    </row>
    <row r="222" spans="1:3">
      <c r="A222" s="176"/>
      <c r="B222" s="13"/>
      <c r="C222" s="141"/>
    </row>
    <row r="223" spans="1:3">
      <c r="A223" s="176"/>
      <c r="B223" s="13"/>
      <c r="C223" s="141"/>
    </row>
    <row r="224" spans="1:3">
      <c r="A224" s="176"/>
      <c r="B224" s="13"/>
      <c r="C224" s="141"/>
    </row>
    <row r="225" spans="1:3">
      <c r="A225" s="176"/>
      <c r="B225" s="13"/>
      <c r="C225" s="141"/>
    </row>
    <row r="226" spans="1:3">
      <c r="A226" s="176"/>
      <c r="B226" s="13"/>
      <c r="C226" s="141"/>
    </row>
    <row r="227" spans="1:3">
      <c r="A227" s="176"/>
      <c r="B227" s="13"/>
      <c r="C227" s="141"/>
    </row>
    <row r="228" spans="1:3">
      <c r="A228" s="176"/>
      <c r="B228" s="13"/>
      <c r="C228" s="141"/>
    </row>
    <row r="229" spans="1:3">
      <c r="A229" s="176"/>
      <c r="B229" s="13"/>
      <c r="C229" s="141"/>
    </row>
    <row r="230" spans="1:3">
      <c r="A230" s="176"/>
      <c r="B230" s="13"/>
      <c r="C230" s="141"/>
    </row>
    <row r="231" spans="1:3">
      <c r="A231" s="176"/>
      <c r="B231" s="13"/>
      <c r="C231" s="141"/>
    </row>
    <row r="232" spans="1:3">
      <c r="A232" s="176"/>
      <c r="B232" s="13"/>
      <c r="C232" s="141"/>
    </row>
    <row r="233" spans="1:3">
      <c r="A233" s="176"/>
      <c r="B233" s="13"/>
      <c r="C233" s="141"/>
    </row>
    <row r="234" spans="1:3">
      <c r="A234" s="176"/>
      <c r="B234" s="13"/>
      <c r="C234" s="141"/>
    </row>
    <row r="235" spans="1:3">
      <c r="A235" s="176"/>
      <c r="B235" s="13"/>
      <c r="C235" s="141"/>
    </row>
    <row r="236" spans="1:3">
      <c r="A236" s="176"/>
      <c r="B236" s="13"/>
      <c r="C236" s="141"/>
    </row>
    <row r="237" spans="1:3">
      <c r="A237" s="176"/>
      <c r="B237" s="13"/>
      <c r="C237" s="141"/>
    </row>
    <row r="238" spans="1:3">
      <c r="A238" s="176"/>
      <c r="B238" s="13"/>
      <c r="C238" s="141"/>
    </row>
    <row r="239" spans="1:3">
      <c r="A239" s="176"/>
      <c r="B239" s="13"/>
      <c r="C239" s="141"/>
    </row>
    <row r="240" spans="1:3">
      <c r="A240" s="176"/>
      <c r="B240" s="13"/>
      <c r="C240" s="141"/>
    </row>
    <row r="241" spans="1:3">
      <c r="A241" s="176"/>
      <c r="B241" s="13"/>
      <c r="C241" s="141"/>
    </row>
    <row r="242" spans="1:3">
      <c r="A242" s="176"/>
      <c r="B242" s="13"/>
      <c r="C242" s="141"/>
    </row>
    <row r="243" spans="1:3">
      <c r="A243" s="176"/>
      <c r="B243" s="13"/>
      <c r="C243" s="141"/>
    </row>
    <row r="244" spans="1:3">
      <c r="A244" s="176"/>
      <c r="B244" s="13"/>
      <c r="C244" s="141"/>
    </row>
    <row r="245" spans="1:3">
      <c r="A245" s="176"/>
      <c r="B245" s="13"/>
      <c r="C245" s="141"/>
    </row>
    <row r="246" spans="1:3">
      <c r="A246" s="176"/>
      <c r="B246" s="13"/>
      <c r="C246" s="141"/>
    </row>
    <row r="247" spans="1:3">
      <c r="A247" s="176"/>
      <c r="B247" s="13"/>
      <c r="C247" s="141"/>
    </row>
    <row r="248" spans="1:3">
      <c r="A248" s="176"/>
      <c r="B248" s="13"/>
      <c r="C248" s="141"/>
    </row>
    <row r="249" spans="1:3">
      <c r="A249" s="176"/>
      <c r="B249" s="13"/>
      <c r="C249" s="141"/>
    </row>
    <row r="250" spans="1:3">
      <c r="A250" s="176"/>
      <c r="B250" s="13"/>
      <c r="C250" s="141"/>
    </row>
    <row r="251" spans="1:3">
      <c r="A251" s="176"/>
      <c r="B251" s="177"/>
      <c r="C251" s="86"/>
    </row>
    <row r="252" spans="1:3">
      <c r="A252" s="176"/>
      <c r="B252" s="177"/>
      <c r="C252" s="86"/>
    </row>
    <row r="253" spans="1:3">
      <c r="A253" s="176"/>
      <c r="B253" s="177"/>
      <c r="C253" s="86"/>
    </row>
    <row r="254" spans="1:3">
      <c r="A254" s="176"/>
      <c r="B254" s="177"/>
      <c r="C254" s="86"/>
    </row>
    <row r="255" spans="1:3">
      <c r="A255" s="176"/>
      <c r="B255" s="177"/>
      <c r="C255" s="86"/>
    </row>
    <row r="256" spans="1:3">
      <c r="A256" s="176"/>
      <c r="B256" s="177"/>
      <c r="C256" s="86"/>
    </row>
    <row r="257" spans="1:3">
      <c r="A257" s="176"/>
      <c r="B257" s="177"/>
      <c r="C257" s="86"/>
    </row>
    <row r="258" spans="1:3">
      <c r="A258" s="176"/>
      <c r="B258" s="177"/>
      <c r="C258" s="86"/>
    </row>
    <row r="259" spans="1:3">
      <c r="A259" s="176"/>
      <c r="B259" s="177"/>
      <c r="C259" s="86"/>
    </row>
    <row r="260" spans="1:3">
      <c r="A260" s="176"/>
      <c r="B260" s="177"/>
      <c r="C260" s="86"/>
    </row>
    <row r="261" spans="1:3">
      <c r="A261" s="176"/>
      <c r="B261" s="177"/>
      <c r="C261" s="86"/>
    </row>
    <row r="262" spans="1:3">
      <c r="A262" s="176"/>
      <c r="B262" s="177"/>
      <c r="C262" s="86"/>
    </row>
    <row r="263" spans="1:3">
      <c r="A263" s="176"/>
      <c r="B263" s="177"/>
      <c r="C263" s="86"/>
    </row>
    <row r="264" spans="1:3">
      <c r="A264" s="176"/>
      <c r="B264" s="177"/>
      <c r="C264" s="86"/>
    </row>
    <row r="265" spans="1:3">
      <c r="A265" s="176"/>
      <c r="B265" s="177"/>
      <c r="C265" s="86"/>
    </row>
    <row r="266" spans="1:3">
      <c r="A266" s="176"/>
      <c r="B266" s="177"/>
      <c r="C266" s="86"/>
    </row>
    <row r="267" spans="1:3">
      <c r="A267" s="176"/>
      <c r="B267" s="177"/>
      <c r="C267" s="86"/>
    </row>
    <row r="268" spans="1:3">
      <c r="A268" s="176"/>
      <c r="B268" s="177"/>
      <c r="C268" s="86"/>
    </row>
    <row r="269" spans="1:3">
      <c r="A269" s="176"/>
      <c r="B269" s="177"/>
      <c r="C269" s="86"/>
    </row>
    <row r="270" spans="1:3">
      <c r="A270" s="176"/>
      <c r="B270" s="177"/>
      <c r="C270" s="86"/>
    </row>
    <row r="271" spans="1:3">
      <c r="A271" s="176"/>
      <c r="B271" s="177"/>
      <c r="C271" s="86"/>
    </row>
    <row r="272" spans="1:3">
      <c r="A272" s="176"/>
      <c r="B272" s="177"/>
      <c r="C272" s="86"/>
    </row>
    <row r="273" spans="1:3">
      <c r="A273" s="176"/>
      <c r="B273" s="177"/>
      <c r="C273" s="86"/>
    </row>
    <row r="274" spans="1:3">
      <c r="A274" s="176"/>
      <c r="B274" s="177"/>
      <c r="C274" s="86"/>
    </row>
    <row r="275" spans="1:3">
      <c r="A275" s="176"/>
      <c r="B275" s="177"/>
      <c r="C275" s="86"/>
    </row>
    <row r="276" spans="1:3">
      <c r="A276" s="176"/>
      <c r="B276" s="177"/>
      <c r="C276" s="86"/>
    </row>
    <row r="277" spans="1:3">
      <c r="A277" s="176"/>
      <c r="B277" s="177"/>
      <c r="C277" s="86"/>
    </row>
    <row r="278" spans="1:3">
      <c r="A278" s="176"/>
      <c r="B278" s="177"/>
      <c r="C278" s="86"/>
    </row>
    <row r="279" spans="1:3">
      <c r="A279" s="176"/>
      <c r="B279" s="177"/>
      <c r="C279" s="86"/>
    </row>
    <row r="280" spans="1:3">
      <c r="A280" s="176"/>
      <c r="B280" s="177"/>
      <c r="C280" s="86"/>
    </row>
    <row r="281" spans="1:3">
      <c r="A281" s="176"/>
      <c r="B281" s="177"/>
      <c r="C281" s="86"/>
    </row>
    <row r="282" spans="1:3">
      <c r="A282" s="176"/>
      <c r="B282" s="177"/>
      <c r="C282" s="86"/>
    </row>
    <row r="283" spans="1:3">
      <c r="A283" s="176"/>
      <c r="B283" s="177"/>
      <c r="C283" s="86"/>
    </row>
    <row r="284" spans="1:3">
      <c r="A284" s="176"/>
      <c r="B284" s="177"/>
      <c r="C284" s="86"/>
    </row>
    <row r="285" spans="1:3">
      <c r="A285" s="176"/>
      <c r="B285" s="177"/>
      <c r="C285" s="86"/>
    </row>
    <row r="286" spans="1:3">
      <c r="A286" s="176"/>
      <c r="B286" s="177"/>
      <c r="C286" s="86"/>
    </row>
    <row r="287" spans="1:3">
      <c r="A287" s="176"/>
      <c r="B287" s="177"/>
      <c r="C287" s="86"/>
    </row>
    <row r="288" spans="1:3">
      <c r="A288" s="176"/>
      <c r="B288" s="177"/>
      <c r="C288" s="86"/>
    </row>
    <row r="289" spans="1:3">
      <c r="A289" s="176"/>
      <c r="B289" s="177"/>
      <c r="C289" s="86"/>
    </row>
    <row r="290" spans="1:3">
      <c r="A290" s="176"/>
      <c r="B290" s="177"/>
      <c r="C290" s="86"/>
    </row>
    <row r="291" spans="1:3">
      <c r="A291" s="176"/>
      <c r="B291" s="177"/>
      <c r="C291" s="86"/>
    </row>
    <row r="292" spans="1:3">
      <c r="A292" s="176"/>
      <c r="B292" s="177"/>
      <c r="C292" s="86"/>
    </row>
    <row r="293" spans="1:3">
      <c r="A293" s="176"/>
      <c r="B293" s="177"/>
      <c r="C293" s="86"/>
    </row>
    <row r="294" spans="1:3">
      <c r="A294" s="176"/>
      <c r="B294" s="177"/>
      <c r="C294" s="86"/>
    </row>
    <row r="295" spans="1:3">
      <c r="A295" s="176"/>
      <c r="B295" s="177"/>
      <c r="C295" s="86"/>
    </row>
    <row r="296" spans="1:3">
      <c r="A296" s="176"/>
      <c r="B296" s="177"/>
      <c r="C296" s="86"/>
    </row>
    <row r="297" spans="1:3">
      <c r="A297" s="176"/>
      <c r="B297" s="177"/>
      <c r="C297" s="86"/>
    </row>
    <row r="298" spans="1:3">
      <c r="A298" s="176"/>
      <c r="B298" s="177"/>
      <c r="C298" s="86"/>
    </row>
    <row r="299" spans="1:3">
      <c r="A299" s="176"/>
      <c r="B299" s="177"/>
      <c r="C299" s="86"/>
    </row>
    <row r="300" spans="1:3">
      <c r="A300" s="176"/>
      <c r="B300" s="177"/>
      <c r="C300" s="86"/>
    </row>
    <row r="301" spans="1:3">
      <c r="A301" s="176"/>
      <c r="B301" s="177"/>
      <c r="C301" s="86"/>
    </row>
    <row r="302" spans="1:3">
      <c r="A302" s="176"/>
      <c r="B302" s="177"/>
      <c r="C302" s="86"/>
    </row>
    <row r="303" spans="1:3">
      <c r="A303" s="176"/>
      <c r="B303" s="177"/>
      <c r="C303" s="86"/>
    </row>
    <row r="304" spans="1:3">
      <c r="A304" s="176"/>
      <c r="B304" s="177"/>
      <c r="C304" s="86"/>
    </row>
    <row r="305" spans="1:3">
      <c r="A305" s="176"/>
      <c r="B305" s="177"/>
      <c r="C305" s="86"/>
    </row>
    <row r="306" spans="1:3">
      <c r="A306" s="176"/>
      <c r="B306" s="177"/>
      <c r="C306" s="86"/>
    </row>
    <row r="307" spans="1:3">
      <c r="A307" s="176"/>
      <c r="B307" s="177"/>
      <c r="C307" s="86"/>
    </row>
    <row r="308" spans="1:3">
      <c r="A308" s="176"/>
      <c r="B308" s="177"/>
      <c r="C308" s="86"/>
    </row>
    <row r="309" spans="1:3">
      <c r="A309" s="176"/>
      <c r="B309" s="177"/>
      <c r="C309" s="86"/>
    </row>
    <row r="310" spans="1:3">
      <c r="A310" s="176"/>
      <c r="B310" s="177"/>
      <c r="C310" s="86"/>
    </row>
    <row r="311" spans="1:3">
      <c r="A311" s="176"/>
      <c r="B311" s="177"/>
      <c r="C311" s="86"/>
    </row>
    <row r="312" spans="1:3">
      <c r="A312" s="176"/>
      <c r="B312" s="177"/>
      <c r="C312" s="86"/>
    </row>
    <row r="313" spans="1:3">
      <c r="A313" s="176"/>
      <c r="B313" s="177"/>
      <c r="C313" s="86"/>
    </row>
    <row r="314" spans="1:3">
      <c r="A314" s="176"/>
      <c r="B314" s="177"/>
      <c r="C314" s="86"/>
    </row>
    <row r="315" spans="1:3">
      <c r="A315" s="176"/>
      <c r="B315" s="177"/>
      <c r="C315" s="86"/>
    </row>
    <row r="316" spans="1:3">
      <c r="A316" s="176"/>
      <c r="B316" s="177"/>
      <c r="C316" s="86"/>
    </row>
    <row r="317" spans="1:3">
      <c r="A317" s="176"/>
      <c r="B317" s="177"/>
      <c r="C317" s="86"/>
    </row>
    <row r="318" spans="1:3">
      <c r="A318" s="176"/>
      <c r="B318" s="177"/>
      <c r="C318" s="86"/>
    </row>
    <row r="319" spans="1:3">
      <c r="A319" s="176"/>
      <c r="B319" s="177"/>
      <c r="C319" s="86"/>
    </row>
    <row r="320" spans="1:3">
      <c r="A320" s="176"/>
      <c r="B320" s="177"/>
      <c r="C320" s="86"/>
    </row>
    <row r="321" spans="1:3">
      <c r="A321" s="176"/>
      <c r="B321" s="177"/>
      <c r="C321" s="86"/>
    </row>
    <row r="322" spans="1:3">
      <c r="A322" s="176"/>
      <c r="B322" s="177"/>
      <c r="C322" s="86"/>
    </row>
    <row r="323" spans="1:3">
      <c r="A323" s="176"/>
      <c r="B323" s="177"/>
      <c r="C323" s="86"/>
    </row>
    <row r="324" spans="1:3">
      <c r="A324" s="176"/>
      <c r="B324" s="177"/>
      <c r="C324" s="86"/>
    </row>
    <row r="325" spans="1:3">
      <c r="A325" s="176"/>
      <c r="B325" s="177"/>
      <c r="C325" s="86"/>
    </row>
    <row r="326" spans="1:3">
      <c r="A326" s="176"/>
      <c r="B326" s="177"/>
      <c r="C326" s="86"/>
    </row>
    <row r="327" spans="1:3">
      <c r="A327" s="176"/>
      <c r="B327" s="177"/>
      <c r="C327" s="86"/>
    </row>
    <row r="328" spans="1:3">
      <c r="A328" s="176"/>
      <c r="B328" s="177"/>
      <c r="C328" s="86"/>
    </row>
    <row r="329" spans="1:3">
      <c r="A329" s="176"/>
      <c r="B329" s="177"/>
      <c r="C329" s="86"/>
    </row>
    <row r="330" spans="1:3">
      <c r="A330" s="176"/>
      <c r="B330" s="177"/>
      <c r="C330" s="86"/>
    </row>
    <row r="331" spans="1:3">
      <c r="A331" s="176"/>
      <c r="B331" s="177"/>
      <c r="C331" s="86"/>
    </row>
    <row r="332" spans="1:3">
      <c r="A332" s="176"/>
      <c r="B332" s="177"/>
      <c r="C332" s="86"/>
    </row>
    <row r="333" spans="1:3">
      <c r="A333" s="176"/>
      <c r="B333" s="177"/>
      <c r="C333" s="86"/>
    </row>
    <row r="334" spans="1:3">
      <c r="A334" s="176"/>
      <c r="B334" s="177"/>
      <c r="C334" s="86"/>
    </row>
    <row r="335" spans="1:3">
      <c r="A335" s="176"/>
      <c r="B335" s="177"/>
      <c r="C335" s="86"/>
    </row>
    <row r="336" spans="1:3">
      <c r="A336" s="176"/>
      <c r="B336" s="177"/>
      <c r="C336" s="86"/>
    </row>
    <row r="337" spans="1:3">
      <c r="A337" s="176"/>
      <c r="B337" s="177"/>
      <c r="C337" s="86"/>
    </row>
    <row r="338" spans="1:3">
      <c r="A338" s="176"/>
      <c r="B338" s="177"/>
      <c r="C338" s="86"/>
    </row>
    <row r="339" spans="1:3">
      <c r="A339" s="176"/>
      <c r="B339" s="177"/>
      <c r="C339" s="86"/>
    </row>
    <row r="340" spans="1:3">
      <c r="A340" s="176"/>
      <c r="B340" s="177"/>
      <c r="C340" s="86"/>
    </row>
    <row r="341" spans="1:3">
      <c r="A341" s="176"/>
      <c r="B341" s="177"/>
      <c r="C341" s="86"/>
    </row>
    <row r="342" spans="1:3">
      <c r="A342" s="176"/>
      <c r="B342" s="177"/>
      <c r="C342" s="86"/>
    </row>
    <row r="343" spans="1:3">
      <c r="A343" s="176"/>
      <c r="B343" s="177"/>
      <c r="C343" s="86"/>
    </row>
    <row r="344" spans="1:3">
      <c r="A344" s="176"/>
      <c r="B344" s="177"/>
      <c r="C344" s="86"/>
    </row>
    <row r="345" spans="1:3">
      <c r="A345" s="176"/>
      <c r="B345" s="177"/>
      <c r="C345" s="86"/>
    </row>
    <row r="346" spans="1:3">
      <c r="A346" s="176"/>
      <c r="B346" s="177"/>
      <c r="C346" s="86"/>
    </row>
    <row r="347" spans="1:3">
      <c r="A347" s="176"/>
      <c r="B347" s="177"/>
      <c r="C347" s="86"/>
    </row>
    <row r="348" spans="1:3">
      <c r="A348" s="176"/>
      <c r="B348" s="177"/>
      <c r="C348" s="86"/>
    </row>
    <row r="349" spans="1:3">
      <c r="A349" s="176"/>
      <c r="B349" s="177"/>
      <c r="C349" s="86"/>
    </row>
    <row r="350" spans="1:3">
      <c r="A350" s="176"/>
      <c r="B350" s="177"/>
      <c r="C350" s="86"/>
    </row>
    <row r="351" spans="1:3">
      <c r="A351" s="176"/>
      <c r="B351" s="177"/>
      <c r="C351" s="86"/>
    </row>
    <row r="352" spans="1:3">
      <c r="A352" s="176"/>
      <c r="B352" s="177"/>
      <c r="C352" s="86"/>
    </row>
    <row r="353" spans="1:3">
      <c r="A353" s="176"/>
      <c r="B353" s="177"/>
      <c r="C353" s="86"/>
    </row>
    <row r="354" spans="1:3">
      <c r="A354" s="176"/>
      <c r="B354" s="177"/>
      <c r="C354" s="86"/>
    </row>
    <row r="355" spans="1:3">
      <c r="A355" s="176"/>
      <c r="B355" s="177"/>
      <c r="C355" s="86"/>
    </row>
    <row r="356" spans="1:3">
      <c r="A356" s="176"/>
      <c r="B356" s="177"/>
      <c r="C356" s="86"/>
    </row>
    <row r="357" spans="1:3">
      <c r="A357" s="176"/>
      <c r="B357" s="177"/>
      <c r="C357" s="86"/>
    </row>
    <row r="358" spans="1:3">
      <c r="A358" s="176"/>
      <c r="B358" s="177"/>
      <c r="C358" s="86"/>
    </row>
    <row r="359" spans="1:3">
      <c r="A359" s="176"/>
      <c r="B359" s="177"/>
      <c r="C359" s="86"/>
    </row>
    <row r="360" spans="1:3">
      <c r="A360" s="176"/>
      <c r="B360" s="177"/>
      <c r="C360" s="86"/>
    </row>
    <row r="361" spans="1:3">
      <c r="A361" s="176"/>
      <c r="B361" s="177"/>
      <c r="C361" s="86"/>
    </row>
    <row r="362" spans="1:3">
      <c r="A362" s="176"/>
      <c r="B362" s="177"/>
      <c r="C362" s="86"/>
    </row>
    <row r="363" spans="1:3">
      <c r="A363" s="176"/>
      <c r="B363" s="177"/>
      <c r="C363" s="86"/>
    </row>
    <row r="364" spans="1:3">
      <c r="A364" s="176"/>
      <c r="B364" s="177"/>
      <c r="C364" s="86"/>
    </row>
    <row r="365" spans="1:3">
      <c r="A365" s="176"/>
      <c r="B365" s="177"/>
      <c r="C365" s="86"/>
    </row>
    <row r="366" spans="1:3">
      <c r="A366" s="176"/>
      <c r="B366" s="177"/>
      <c r="C366" s="86"/>
    </row>
    <row r="367" spans="1:3">
      <c r="A367" s="176"/>
      <c r="B367" s="177"/>
      <c r="C367" s="86"/>
    </row>
    <row r="368" spans="1:3">
      <c r="A368" s="176"/>
      <c r="B368" s="177"/>
      <c r="C368" s="86"/>
    </row>
    <row r="369" spans="1:3">
      <c r="A369" s="176"/>
      <c r="B369" s="177"/>
      <c r="C369" s="86"/>
    </row>
    <row r="370" spans="1:3">
      <c r="A370" s="176"/>
      <c r="B370" s="177"/>
      <c r="C370" s="86"/>
    </row>
    <row r="371" spans="1:3">
      <c r="A371" s="176"/>
      <c r="B371" s="177"/>
      <c r="C371" s="86"/>
    </row>
    <row r="372" spans="1:3">
      <c r="A372" s="176"/>
      <c r="B372" s="177"/>
      <c r="C372" s="86"/>
    </row>
    <row r="373" spans="1:3">
      <c r="A373" s="176"/>
      <c r="B373" s="177"/>
      <c r="C373" s="86"/>
    </row>
    <row r="374" spans="1:3">
      <c r="A374" s="176"/>
      <c r="B374" s="177"/>
      <c r="C374" s="86"/>
    </row>
    <row r="375" spans="1:3">
      <c r="A375" s="176"/>
      <c r="B375" s="177"/>
      <c r="C375" s="86"/>
    </row>
    <row r="376" spans="1:3">
      <c r="A376" s="176"/>
      <c r="B376" s="177"/>
      <c r="C376" s="86"/>
    </row>
    <row r="377" spans="1:3">
      <c r="A377" s="176"/>
      <c r="B377" s="177"/>
      <c r="C377" s="86"/>
    </row>
    <row r="378" spans="1:3">
      <c r="A378" s="176"/>
      <c r="B378" s="177"/>
      <c r="C378" s="86"/>
    </row>
    <row r="379" spans="1:3">
      <c r="A379" s="176"/>
      <c r="B379" s="177"/>
      <c r="C379" s="86"/>
    </row>
    <row r="380" spans="1:3">
      <c r="A380" s="176"/>
      <c r="B380" s="177"/>
      <c r="C380" s="86"/>
    </row>
    <row r="381" spans="1:3">
      <c r="A381" s="176"/>
      <c r="B381" s="177"/>
      <c r="C381" s="86"/>
    </row>
    <row r="382" spans="1:3">
      <c r="A382" s="176"/>
      <c r="B382" s="177"/>
      <c r="C382" s="86"/>
    </row>
    <row r="383" spans="1:3">
      <c r="A383" s="176"/>
      <c r="B383" s="177"/>
      <c r="C383" s="86"/>
    </row>
    <row r="384" spans="1:3">
      <c r="A384" s="176"/>
      <c r="B384" s="177"/>
      <c r="C384" s="86"/>
    </row>
    <row r="385" spans="1:3">
      <c r="A385" s="176"/>
      <c r="B385" s="177"/>
      <c r="C385" s="86"/>
    </row>
    <row r="386" spans="1:3">
      <c r="A386" s="176"/>
      <c r="B386" s="177"/>
      <c r="C386" s="86"/>
    </row>
    <row r="387" spans="1:3">
      <c r="A387" s="176"/>
      <c r="B387" s="177"/>
      <c r="C387" s="86"/>
    </row>
    <row r="388" spans="1:3">
      <c r="A388" s="176"/>
      <c r="B388" s="177"/>
      <c r="C388" s="86"/>
    </row>
    <row r="389" spans="1:3">
      <c r="A389" s="176"/>
      <c r="B389" s="177"/>
      <c r="C389" s="86"/>
    </row>
    <row r="390" spans="1:3">
      <c r="A390" s="176"/>
      <c r="B390" s="177"/>
      <c r="C390" s="86"/>
    </row>
    <row r="391" spans="1:3">
      <c r="A391" s="176"/>
      <c r="B391" s="177"/>
      <c r="C391" s="86"/>
    </row>
    <row r="392" spans="1:3">
      <c r="A392" s="176"/>
      <c r="B392" s="177"/>
      <c r="C392" s="86"/>
    </row>
    <row r="393" spans="1:3">
      <c r="A393" s="176"/>
      <c r="B393" s="177"/>
      <c r="C393" s="86"/>
    </row>
    <row r="394" spans="1:3">
      <c r="A394" s="176"/>
      <c r="B394" s="177"/>
      <c r="C394" s="86"/>
    </row>
    <row r="395" spans="1:3">
      <c r="A395" s="176"/>
      <c r="B395" s="177"/>
      <c r="C395" s="86"/>
    </row>
    <row r="396" spans="1:3">
      <c r="A396" s="176"/>
      <c r="B396" s="177"/>
      <c r="C396" s="86"/>
    </row>
    <row r="397" spans="1:3">
      <c r="A397" s="176"/>
      <c r="B397" s="177"/>
      <c r="C397" s="86"/>
    </row>
    <row r="398" spans="1:3">
      <c r="A398" s="176"/>
      <c r="B398" s="177"/>
      <c r="C398" s="86"/>
    </row>
    <row r="399" spans="1:3">
      <c r="A399" s="176"/>
      <c r="B399" s="177"/>
      <c r="C399" s="86"/>
    </row>
    <row r="400" spans="1:3">
      <c r="A400" s="176"/>
      <c r="B400" s="177"/>
      <c r="C400" s="86"/>
    </row>
    <row r="401" spans="1:3">
      <c r="A401" s="176"/>
      <c r="B401" s="177"/>
      <c r="C401" s="86"/>
    </row>
    <row r="402" spans="1:3">
      <c r="A402" s="176"/>
      <c r="B402" s="177"/>
      <c r="C402" s="86"/>
    </row>
    <row r="403" spans="1:3">
      <c r="A403" s="176"/>
      <c r="B403" s="177"/>
      <c r="C403" s="86"/>
    </row>
    <row r="404" spans="1:3">
      <c r="A404" s="176"/>
      <c r="B404" s="177"/>
      <c r="C404" s="86"/>
    </row>
    <row r="405" spans="1:3">
      <c r="A405" s="176"/>
      <c r="B405" s="177"/>
      <c r="C405" s="86"/>
    </row>
    <row r="406" spans="1:3">
      <c r="A406" s="176"/>
      <c r="B406" s="177"/>
      <c r="C406" s="86"/>
    </row>
    <row r="407" spans="1:3">
      <c r="A407" s="176"/>
      <c r="B407" s="177"/>
      <c r="C407" s="86"/>
    </row>
    <row r="408" spans="1:3">
      <c r="A408" s="176"/>
      <c r="B408" s="177"/>
      <c r="C408" s="86"/>
    </row>
    <row r="409" spans="1:3">
      <c r="A409" s="176"/>
      <c r="B409" s="177"/>
      <c r="C409" s="86"/>
    </row>
    <row r="410" spans="1:3">
      <c r="A410" s="176"/>
      <c r="B410" s="177"/>
      <c r="C410" s="86"/>
    </row>
    <row r="411" spans="1:3">
      <c r="A411" s="176"/>
      <c r="B411" s="177"/>
      <c r="C411" s="86"/>
    </row>
    <row r="412" spans="1:3">
      <c r="A412" s="176"/>
      <c r="B412" s="177"/>
      <c r="C412" s="86"/>
    </row>
    <row r="413" spans="1:3">
      <c r="A413" s="176"/>
      <c r="B413" s="177"/>
      <c r="C413" s="86"/>
    </row>
    <row r="414" spans="1:3">
      <c r="A414" s="176"/>
      <c r="B414" s="177"/>
      <c r="C414" s="86"/>
    </row>
    <row r="415" spans="1:3">
      <c r="A415" s="176"/>
      <c r="B415" s="177"/>
      <c r="C415" s="86"/>
    </row>
    <row r="416" spans="1:3">
      <c r="A416" s="176"/>
      <c r="B416" s="177"/>
      <c r="C416" s="86"/>
    </row>
    <row r="417" spans="1:3">
      <c r="A417" s="176"/>
      <c r="B417" s="177"/>
      <c r="C417" s="86"/>
    </row>
    <row r="418" spans="1:3">
      <c r="A418" s="176"/>
      <c r="B418" s="177"/>
      <c r="C418" s="86"/>
    </row>
    <row r="419" spans="1:3">
      <c r="A419" s="176"/>
      <c r="B419" s="177"/>
      <c r="C419" s="86"/>
    </row>
    <row r="420" spans="1:3">
      <c r="A420" s="176"/>
      <c r="B420" s="177"/>
      <c r="C420" s="86"/>
    </row>
    <row r="421" spans="1:3">
      <c r="A421" s="176"/>
      <c r="B421" s="177"/>
      <c r="C421" s="86"/>
    </row>
    <row r="422" spans="1:3">
      <c r="A422" s="176"/>
      <c r="B422" s="177"/>
      <c r="C422" s="86"/>
    </row>
    <row r="423" spans="1:3">
      <c r="A423" s="176"/>
      <c r="B423" s="177"/>
      <c r="C423" s="86"/>
    </row>
    <row r="424" spans="1:3">
      <c r="A424" s="176"/>
      <c r="B424" s="177"/>
      <c r="C424" s="86"/>
    </row>
    <row r="425" spans="1:3">
      <c r="A425" s="176"/>
      <c r="B425" s="177"/>
      <c r="C425" s="86"/>
    </row>
    <row r="426" spans="1:3">
      <c r="A426" s="176"/>
      <c r="B426" s="177"/>
      <c r="C426" s="86"/>
    </row>
    <row r="427" spans="1:3">
      <c r="A427" s="176"/>
      <c r="B427" s="177"/>
      <c r="C427" s="86"/>
    </row>
    <row r="428" spans="1:3">
      <c r="A428" s="176"/>
      <c r="B428" s="177"/>
      <c r="C428" s="86"/>
    </row>
    <row r="429" spans="1:3">
      <c r="A429" s="176"/>
      <c r="B429" s="177"/>
      <c r="C429" s="86"/>
    </row>
    <row r="430" spans="1:3">
      <c r="A430" s="176"/>
      <c r="B430" s="177"/>
      <c r="C430" s="86"/>
    </row>
    <row r="431" spans="1:3">
      <c r="A431" s="176"/>
      <c r="B431" s="177"/>
      <c r="C431" s="86"/>
    </row>
    <row r="432" spans="1:3">
      <c r="A432" s="176"/>
      <c r="B432" s="177"/>
      <c r="C432" s="86"/>
    </row>
    <row r="433" spans="1:3">
      <c r="A433" s="176"/>
      <c r="B433" s="177"/>
      <c r="C433" s="86"/>
    </row>
    <row r="434" spans="1:3">
      <c r="A434" s="176"/>
      <c r="B434" s="177"/>
      <c r="C434" s="86"/>
    </row>
    <row r="435" spans="1:3">
      <c r="A435" s="176"/>
      <c r="B435" s="177"/>
      <c r="C435" s="86"/>
    </row>
    <row r="436" spans="1:3">
      <c r="A436" s="176"/>
      <c r="B436" s="177"/>
      <c r="C436" s="86"/>
    </row>
    <row r="437" spans="1:3">
      <c r="A437" s="176"/>
      <c r="B437" s="177"/>
      <c r="C437" s="86"/>
    </row>
    <row r="438" spans="1:3">
      <c r="A438" s="176"/>
      <c r="B438" s="177"/>
      <c r="C438" s="86"/>
    </row>
    <row r="439" spans="1:3">
      <c r="A439" s="176"/>
      <c r="B439" s="177"/>
      <c r="C439" s="86"/>
    </row>
    <row r="440" spans="1:3">
      <c r="A440" s="176"/>
      <c r="B440" s="177"/>
      <c r="C440" s="86"/>
    </row>
    <row r="441" spans="1:3">
      <c r="A441" s="176"/>
      <c r="B441" s="177"/>
      <c r="C441" s="86"/>
    </row>
    <row r="442" spans="1:3">
      <c r="A442" s="176"/>
      <c r="B442" s="177"/>
      <c r="C442" s="86"/>
    </row>
    <row r="443" spans="1:3">
      <c r="A443" s="176"/>
      <c r="B443" s="177"/>
      <c r="C443" s="86"/>
    </row>
    <row r="444" spans="1:3">
      <c r="A444" s="176"/>
      <c r="B444" s="177"/>
      <c r="C444" s="86"/>
    </row>
    <row r="445" spans="1:3">
      <c r="A445" s="176"/>
      <c r="B445" s="177"/>
      <c r="C445" s="86"/>
    </row>
    <row r="446" spans="1:3">
      <c r="A446" s="176"/>
      <c r="B446" s="177"/>
      <c r="C446" s="86"/>
    </row>
    <row r="447" spans="1:3">
      <c r="A447" s="176"/>
      <c r="B447" s="177"/>
      <c r="C447" s="86"/>
    </row>
    <row r="448" spans="1:3">
      <c r="A448" s="176"/>
      <c r="B448" s="177"/>
      <c r="C448" s="86"/>
    </row>
    <row r="449" spans="1:3">
      <c r="A449" s="176"/>
      <c r="B449" s="177"/>
      <c r="C449" s="86"/>
    </row>
    <row r="450" spans="1:3">
      <c r="A450" s="176"/>
      <c r="B450" s="177"/>
      <c r="C450" s="86"/>
    </row>
    <row r="451" spans="1:3">
      <c r="A451" s="176"/>
      <c r="B451" s="177"/>
      <c r="C451" s="86"/>
    </row>
    <row r="452" spans="1:3">
      <c r="A452" s="176"/>
      <c r="B452" s="177"/>
      <c r="C452" s="86"/>
    </row>
    <row r="453" spans="1:3">
      <c r="A453" s="176"/>
      <c r="B453" s="177"/>
      <c r="C453" s="86"/>
    </row>
    <row r="454" spans="1:3">
      <c r="A454" s="176"/>
      <c r="B454" s="177"/>
      <c r="C454" s="86"/>
    </row>
    <row r="455" spans="1:3">
      <c r="A455" s="176"/>
      <c r="B455" s="177"/>
      <c r="C455" s="86"/>
    </row>
    <row r="456" spans="1:3">
      <c r="A456" s="176"/>
      <c r="B456" s="177"/>
      <c r="C456" s="86"/>
    </row>
    <row r="457" spans="1:3">
      <c r="A457" s="176"/>
      <c r="B457" s="177"/>
      <c r="C457" s="86"/>
    </row>
    <row r="458" spans="1:3">
      <c r="A458" s="176"/>
      <c r="B458" s="177"/>
      <c r="C458" s="86"/>
    </row>
    <row r="459" spans="1:3">
      <c r="A459" s="176"/>
      <c r="B459" s="177"/>
      <c r="C459" s="86"/>
    </row>
    <row r="460" spans="1:3">
      <c r="A460" s="176"/>
      <c r="B460" s="177"/>
      <c r="C460" s="86"/>
    </row>
    <row r="461" spans="1:3">
      <c r="A461" s="176"/>
      <c r="B461" s="177"/>
      <c r="C461" s="86"/>
    </row>
    <row r="462" spans="1:3">
      <c r="A462" s="176"/>
      <c r="B462" s="177"/>
      <c r="C462" s="86"/>
    </row>
    <row r="463" spans="1:3">
      <c r="A463" s="176"/>
      <c r="B463" s="177"/>
      <c r="C463" s="86"/>
    </row>
    <row r="464" spans="1:3">
      <c r="A464" s="176"/>
      <c r="B464" s="177"/>
      <c r="C464" s="86"/>
    </row>
    <row r="465" spans="1:3">
      <c r="A465" s="176"/>
      <c r="B465" s="177"/>
      <c r="C465" s="86"/>
    </row>
    <row r="466" spans="1:3">
      <c r="A466" s="176"/>
      <c r="B466" s="177"/>
      <c r="C466" s="86"/>
    </row>
    <row r="467" spans="1:3">
      <c r="A467" s="176"/>
      <c r="B467" s="177"/>
      <c r="C467" s="86"/>
    </row>
    <row r="468" spans="1:3">
      <c r="A468" s="176"/>
      <c r="B468" s="177"/>
      <c r="C468" s="86"/>
    </row>
    <row r="469" spans="1:3">
      <c r="A469" s="176"/>
      <c r="B469" s="177"/>
      <c r="C469" s="86"/>
    </row>
    <row r="470" spans="1:3">
      <c r="A470" s="176"/>
      <c r="B470" s="177"/>
      <c r="C470" s="86"/>
    </row>
    <row r="471" spans="1:3">
      <c r="A471" s="176"/>
      <c r="B471" s="177"/>
      <c r="C471" s="86"/>
    </row>
    <row r="472" spans="1:3">
      <c r="A472" s="176"/>
      <c r="B472" s="177"/>
      <c r="C472" s="86"/>
    </row>
    <row r="473" spans="1:3">
      <c r="A473" s="176"/>
      <c r="B473" s="177"/>
      <c r="C473" s="86"/>
    </row>
    <row r="474" spans="1:3">
      <c r="A474" s="176"/>
      <c r="B474" s="177"/>
      <c r="C474" s="86"/>
    </row>
    <row r="475" spans="1:3">
      <c r="A475" s="176"/>
      <c r="B475" s="177"/>
      <c r="C475" s="86"/>
    </row>
    <row r="476" spans="1:3">
      <c r="A476" s="176"/>
      <c r="B476" s="177"/>
      <c r="C476" s="86"/>
    </row>
    <row r="477" spans="1:3">
      <c r="A477" s="176"/>
      <c r="B477" s="177"/>
      <c r="C477" s="86"/>
    </row>
    <row r="478" spans="1:3">
      <c r="A478" s="176"/>
      <c r="B478" s="177"/>
      <c r="C478" s="86"/>
    </row>
    <row r="479" spans="1:3">
      <c r="A479" s="176"/>
      <c r="B479" s="177"/>
      <c r="C479" s="86"/>
    </row>
    <row r="480" spans="1:3">
      <c r="A480" s="176"/>
      <c r="B480" s="177"/>
      <c r="C480" s="86"/>
    </row>
    <row r="481" spans="1:3">
      <c r="A481" s="176"/>
      <c r="B481" s="177"/>
      <c r="C481" s="86"/>
    </row>
    <row r="482" spans="1:3">
      <c r="A482" s="176"/>
      <c r="B482" s="177"/>
      <c r="C482" s="86"/>
    </row>
    <row r="483" spans="1:3">
      <c r="A483" s="176"/>
      <c r="B483" s="177"/>
      <c r="C483" s="86"/>
    </row>
    <row r="484" spans="1:3">
      <c r="A484" s="176"/>
      <c r="B484" s="177"/>
      <c r="C484" s="86"/>
    </row>
    <row r="485" spans="1:3">
      <c r="A485" s="176"/>
      <c r="B485" s="177"/>
      <c r="C485" s="86"/>
    </row>
    <row r="486" spans="1:3">
      <c r="A486" s="176"/>
      <c r="B486" s="177"/>
      <c r="C486" s="86"/>
    </row>
    <row r="487" spans="1:3">
      <c r="A487" s="176"/>
      <c r="B487" s="177"/>
      <c r="C487" s="86"/>
    </row>
    <row r="488" spans="1:3">
      <c r="A488" s="176"/>
      <c r="B488" s="177"/>
      <c r="C488" s="86"/>
    </row>
    <row r="489" spans="1:3">
      <c r="A489" s="176"/>
      <c r="B489" s="177"/>
      <c r="C489" s="86"/>
    </row>
    <row r="490" spans="1:3">
      <c r="A490" s="176"/>
      <c r="B490" s="177"/>
      <c r="C490" s="86"/>
    </row>
    <row r="491" spans="1:3">
      <c r="A491" s="176"/>
      <c r="B491" s="177"/>
      <c r="C491" s="86"/>
    </row>
    <row r="492" spans="1:3">
      <c r="A492" s="176"/>
      <c r="B492" s="177"/>
      <c r="C492" s="86"/>
    </row>
    <row r="493" spans="1:3">
      <c r="A493" s="176"/>
      <c r="B493" s="177"/>
      <c r="C493" s="86"/>
    </row>
    <row r="494" spans="1:3">
      <c r="A494" s="176"/>
      <c r="B494" s="177"/>
      <c r="C494" s="86"/>
    </row>
    <row r="495" spans="1:3">
      <c r="A495" s="176"/>
      <c r="B495" s="177"/>
      <c r="C495" s="86"/>
    </row>
    <row r="496" spans="1:3">
      <c r="A496" s="176"/>
      <c r="B496" s="177"/>
      <c r="C496" s="86"/>
    </row>
    <row r="497" spans="1:5">
      <c r="A497" s="176"/>
      <c r="B497" s="177"/>
      <c r="C497" s="86"/>
    </row>
    <row r="498" spans="1:5">
      <c r="A498" s="176"/>
      <c r="B498" s="177"/>
      <c r="C498" s="86"/>
    </row>
    <row r="499" spans="1:5">
      <c r="A499" s="176"/>
      <c r="B499" s="177"/>
      <c r="C499" s="86"/>
    </row>
    <row r="500" spans="1:5">
      <c r="A500" s="291"/>
      <c r="B500" s="291"/>
      <c r="C500" s="179"/>
      <c r="D500" s="180"/>
      <c r="E500" s="180"/>
    </row>
  </sheetData>
  <sortState ref="A5:E500">
    <sortCondition descending="1" ref="C5:C500"/>
  </sortState>
  <mergeCells count="11">
    <mergeCell ref="G1:K1"/>
    <mergeCell ref="G2:K2"/>
    <mergeCell ref="G3:K3"/>
    <mergeCell ref="G5:K5"/>
    <mergeCell ref="A500:B500"/>
    <mergeCell ref="A1:E1"/>
    <mergeCell ref="A2:E2"/>
    <mergeCell ref="A3:E3"/>
    <mergeCell ref="A5:E5"/>
    <mergeCell ref="A4:E4"/>
    <mergeCell ref="G4:K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2013-04-09T14:42:11Z</cp:lastPrinted>
  <dcterms:created xsi:type="dcterms:W3CDTF">2012-04-10T19:14:54Z</dcterms:created>
  <dcterms:modified xsi:type="dcterms:W3CDTF">2013-11-12T11:49:30Z</dcterms:modified>
</cp:coreProperties>
</file>